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2023-2024学年第一学期工作\02奖助贷\关于开展2022-2023学年学生综合素质测评的通知\学院公示\"/>
    </mc:Choice>
  </mc:AlternateContent>
  <xr:revisionPtr revIDLastSave="0" documentId="13_ncr:1_{08F4A965-3A3C-4B12-BE09-D041F5B2E8E7}" xr6:coauthVersionLast="47" xr6:coauthVersionMax="47" xr10:uidLastSave="{00000000-0000-0000-0000-000000000000}"/>
  <bookViews>
    <workbookView xWindow="-120" yWindow="-120" windowWidth="21840" windowHeight="13140" activeTab="4" xr2:uid="{00000000-000D-0000-FFFF-FFFF00000000}"/>
  </bookViews>
  <sheets>
    <sheet name="21电商" sheetId="1" r:id="rId1"/>
    <sheet name="21金融" sheetId="2" r:id="rId2"/>
    <sheet name="21国贸" sheetId="5" r:id="rId3"/>
    <sheet name="21税收" sheetId="3" r:id="rId4"/>
    <sheet name="21国际商务双语" sheetId="4" r:id="rId5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5" l="1"/>
  <c r="K52" i="5"/>
  <c r="O52" i="5"/>
  <c r="Q52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P52" i="5"/>
  <c r="K7" i="5"/>
  <c r="K8" i="5"/>
  <c r="K9" i="5"/>
  <c r="K10" i="5"/>
  <c r="K12" i="5"/>
  <c r="K13" i="5"/>
  <c r="K14" i="5"/>
  <c r="K15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L52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H52" i="5"/>
  <c r="Q51" i="5"/>
  <c r="P51" i="5"/>
  <c r="L51" i="5"/>
  <c r="H51" i="5"/>
  <c r="Q50" i="5"/>
  <c r="P50" i="5"/>
  <c r="L50" i="5"/>
  <c r="H50" i="5"/>
  <c r="Q49" i="5"/>
  <c r="P49" i="5"/>
  <c r="L49" i="5"/>
  <c r="H49" i="5"/>
  <c r="Q48" i="5"/>
  <c r="P48" i="5"/>
  <c r="L48" i="5"/>
  <c r="H48" i="5"/>
  <c r="Q47" i="5"/>
  <c r="P47" i="5"/>
  <c r="L47" i="5"/>
  <c r="H47" i="5"/>
  <c r="Q46" i="5"/>
  <c r="P46" i="5"/>
  <c r="L46" i="5"/>
  <c r="H46" i="5"/>
  <c r="Q45" i="5"/>
  <c r="P45" i="5"/>
  <c r="L45" i="5"/>
  <c r="H45" i="5"/>
  <c r="Q44" i="5"/>
  <c r="P44" i="5"/>
  <c r="L44" i="5"/>
  <c r="H44" i="5"/>
  <c r="Q43" i="5"/>
  <c r="P43" i="5"/>
  <c r="L43" i="5"/>
  <c r="H43" i="5"/>
  <c r="Q42" i="5"/>
  <c r="P42" i="5"/>
  <c r="L42" i="5"/>
  <c r="H42" i="5"/>
  <c r="Q41" i="5"/>
  <c r="P41" i="5"/>
  <c r="L41" i="5"/>
  <c r="H41" i="5"/>
  <c r="Q40" i="5"/>
  <c r="P40" i="5"/>
  <c r="L40" i="5"/>
  <c r="H40" i="5"/>
  <c r="Q39" i="5"/>
  <c r="P39" i="5"/>
  <c r="L39" i="5"/>
  <c r="H39" i="5"/>
  <c r="Q38" i="5"/>
  <c r="P38" i="5"/>
  <c r="L38" i="5"/>
  <c r="H38" i="5"/>
  <c r="Q37" i="5"/>
  <c r="P37" i="5"/>
  <c r="L37" i="5"/>
  <c r="H37" i="5"/>
  <c r="Q36" i="5"/>
  <c r="P36" i="5"/>
  <c r="L36" i="5"/>
  <c r="H36" i="5"/>
  <c r="Q35" i="5"/>
  <c r="P35" i="5"/>
  <c r="L35" i="5"/>
  <c r="H35" i="5"/>
  <c r="Q34" i="5"/>
  <c r="P34" i="5"/>
  <c r="L34" i="5"/>
  <c r="H34" i="5"/>
  <c r="Q33" i="5"/>
  <c r="P33" i="5"/>
  <c r="L33" i="5"/>
  <c r="H33" i="5"/>
  <c r="Q32" i="5"/>
  <c r="P32" i="5"/>
  <c r="L32" i="5"/>
  <c r="H32" i="5"/>
  <c r="Q31" i="5"/>
  <c r="P31" i="5"/>
  <c r="L31" i="5"/>
  <c r="H31" i="5"/>
  <c r="Q30" i="5"/>
  <c r="P30" i="5"/>
  <c r="L30" i="5"/>
  <c r="H30" i="5"/>
  <c r="Q29" i="5"/>
  <c r="P29" i="5"/>
  <c r="L29" i="5"/>
  <c r="H29" i="5"/>
  <c r="Q28" i="5"/>
  <c r="P28" i="5"/>
  <c r="L28" i="5"/>
  <c r="H28" i="5"/>
  <c r="Q27" i="5"/>
  <c r="P27" i="5"/>
  <c r="L27" i="5"/>
  <c r="H27" i="5"/>
  <c r="Q26" i="5"/>
  <c r="P26" i="5"/>
  <c r="L26" i="5"/>
  <c r="H26" i="5"/>
  <c r="Q25" i="5"/>
  <c r="P25" i="5"/>
  <c r="L25" i="5"/>
  <c r="H25" i="5"/>
  <c r="Q24" i="5"/>
  <c r="P24" i="5"/>
  <c r="L24" i="5"/>
  <c r="H24" i="5"/>
  <c r="Q23" i="5"/>
  <c r="P23" i="5"/>
  <c r="L23" i="5"/>
  <c r="H23" i="5"/>
  <c r="Q22" i="5"/>
  <c r="P22" i="5"/>
  <c r="L22" i="5"/>
  <c r="H22" i="5"/>
  <c r="Q21" i="5"/>
  <c r="P21" i="5"/>
  <c r="L21" i="5"/>
  <c r="H21" i="5"/>
  <c r="Q20" i="5"/>
  <c r="P20" i="5"/>
  <c r="L20" i="5"/>
  <c r="H20" i="5"/>
  <c r="Q19" i="5"/>
  <c r="P19" i="5"/>
  <c r="L19" i="5"/>
  <c r="H19" i="5"/>
  <c r="Q18" i="5"/>
  <c r="P18" i="5"/>
  <c r="L18" i="5"/>
  <c r="H18" i="5"/>
  <c r="Q17" i="5"/>
  <c r="P17" i="5"/>
  <c r="L17" i="5"/>
  <c r="H17" i="5"/>
  <c r="Q16" i="5"/>
  <c r="P16" i="5"/>
  <c r="L16" i="5"/>
  <c r="H16" i="5"/>
  <c r="Q15" i="5"/>
  <c r="P15" i="5"/>
  <c r="L15" i="5"/>
  <c r="H15" i="5"/>
  <c r="Q14" i="5"/>
  <c r="P14" i="5"/>
  <c r="L14" i="5"/>
  <c r="H14" i="5"/>
  <c r="Q13" i="5"/>
  <c r="P13" i="5"/>
  <c r="L13" i="5"/>
  <c r="H13" i="5"/>
  <c r="Q12" i="5"/>
  <c r="P12" i="5"/>
  <c r="L12" i="5"/>
  <c r="H12" i="5"/>
  <c r="Q11" i="5"/>
  <c r="P11" i="5"/>
  <c r="L11" i="5"/>
  <c r="H11" i="5"/>
  <c r="Q10" i="5"/>
  <c r="P10" i="5"/>
  <c r="L10" i="5"/>
  <c r="H10" i="5"/>
  <c r="Q9" i="5"/>
  <c r="P9" i="5"/>
  <c r="L9" i="5"/>
  <c r="H9" i="5"/>
  <c r="Q8" i="5"/>
  <c r="P8" i="5"/>
  <c r="L8" i="5"/>
  <c r="H8" i="5"/>
  <c r="Q7" i="5"/>
  <c r="P7" i="5"/>
  <c r="L7" i="5"/>
  <c r="H7" i="5"/>
  <c r="P57" i="2"/>
  <c r="L57" i="2"/>
  <c r="P56" i="2"/>
  <c r="L56" i="2"/>
  <c r="P55" i="2"/>
  <c r="L55" i="2"/>
  <c r="P54" i="2"/>
  <c r="L54" i="2"/>
  <c r="P53" i="2"/>
  <c r="L53" i="2"/>
  <c r="P52" i="2"/>
  <c r="L52" i="2"/>
  <c r="P51" i="2"/>
  <c r="L51" i="2"/>
  <c r="P50" i="2"/>
  <c r="L50" i="2"/>
  <c r="P49" i="2"/>
  <c r="L49" i="2"/>
  <c r="P48" i="2"/>
  <c r="L48" i="2"/>
  <c r="P47" i="2"/>
  <c r="L47" i="2"/>
  <c r="P46" i="2"/>
  <c r="L46" i="2"/>
  <c r="P45" i="2"/>
  <c r="L45" i="2"/>
  <c r="P44" i="2"/>
  <c r="L44" i="2"/>
  <c r="P43" i="2"/>
  <c r="L43" i="2"/>
  <c r="P42" i="2"/>
  <c r="L42" i="2"/>
  <c r="P41" i="2"/>
  <c r="L41" i="2"/>
  <c r="P40" i="2"/>
  <c r="L40" i="2"/>
  <c r="P39" i="2"/>
  <c r="L39" i="2"/>
  <c r="P38" i="2"/>
  <c r="L38" i="2"/>
  <c r="P37" i="2"/>
  <c r="L37" i="2"/>
  <c r="P36" i="2"/>
  <c r="L36" i="2"/>
  <c r="P35" i="2"/>
  <c r="L35" i="2"/>
  <c r="P34" i="2"/>
  <c r="L34" i="2"/>
  <c r="P33" i="2"/>
  <c r="L33" i="2"/>
  <c r="P32" i="2"/>
  <c r="L32" i="2"/>
  <c r="P31" i="2"/>
  <c r="L31" i="2"/>
  <c r="P30" i="2"/>
  <c r="L30" i="2"/>
  <c r="P29" i="2"/>
  <c r="L29" i="2"/>
  <c r="P28" i="2"/>
  <c r="L28" i="2"/>
  <c r="P27" i="2"/>
  <c r="L27" i="2"/>
  <c r="P26" i="2"/>
  <c r="L26" i="2"/>
  <c r="P25" i="2"/>
  <c r="L25" i="2"/>
  <c r="P24" i="2"/>
  <c r="L24" i="2"/>
  <c r="P23" i="2"/>
  <c r="L23" i="2"/>
  <c r="P22" i="2"/>
  <c r="L22" i="2"/>
  <c r="P21" i="2"/>
  <c r="L21" i="2"/>
  <c r="P20" i="2"/>
  <c r="L20" i="2"/>
  <c r="P19" i="2"/>
  <c r="L19" i="2"/>
  <c r="P18" i="2"/>
  <c r="L18" i="2"/>
  <c r="P17" i="2"/>
  <c r="L17" i="2"/>
  <c r="P16" i="2"/>
  <c r="L16" i="2"/>
  <c r="P15" i="2"/>
  <c r="L15" i="2"/>
  <c r="P14" i="2"/>
  <c r="L14" i="2"/>
  <c r="P13" i="2"/>
  <c r="L13" i="2"/>
  <c r="P12" i="2"/>
  <c r="L12" i="2"/>
  <c r="P11" i="2"/>
  <c r="L11" i="2"/>
  <c r="P10" i="2"/>
  <c r="L10" i="2"/>
  <c r="P9" i="2"/>
  <c r="L9" i="2"/>
  <c r="P8" i="2"/>
  <c r="L8" i="2"/>
  <c r="P7" i="2"/>
  <c r="L7" i="2"/>
  <c r="O22" i="1"/>
  <c r="K22" i="1"/>
  <c r="G22" i="1"/>
  <c r="O21" i="1"/>
  <c r="K21" i="1"/>
  <c r="G21" i="1"/>
  <c r="O20" i="1"/>
  <c r="K20" i="1"/>
  <c r="G20" i="1"/>
  <c r="O19" i="1"/>
  <c r="K19" i="1"/>
  <c r="G19" i="1"/>
  <c r="O18" i="1"/>
  <c r="K18" i="1"/>
  <c r="G18" i="1"/>
  <c r="O17" i="1"/>
  <c r="K17" i="1"/>
  <c r="G17" i="1"/>
  <c r="O16" i="1"/>
  <c r="K16" i="1"/>
  <c r="G16" i="1"/>
  <c r="O15" i="1"/>
  <c r="K15" i="1"/>
  <c r="G15" i="1"/>
  <c r="O14" i="1"/>
  <c r="K14" i="1"/>
  <c r="G14" i="1"/>
  <c r="O13" i="1"/>
  <c r="K13" i="1"/>
  <c r="G13" i="1"/>
  <c r="O12" i="1"/>
  <c r="K12" i="1"/>
  <c r="G12" i="1"/>
  <c r="O11" i="1"/>
  <c r="K11" i="1"/>
  <c r="G11" i="1"/>
  <c r="O10" i="1"/>
  <c r="K10" i="1"/>
  <c r="G10" i="1"/>
  <c r="O8" i="1"/>
  <c r="K8" i="1"/>
  <c r="G8" i="1"/>
  <c r="O7" i="1"/>
  <c r="K7" i="1"/>
  <c r="G7" i="1"/>
</calcChain>
</file>

<file path=xl/sharedStrings.xml><?xml version="1.0" encoding="utf-8"?>
<sst xmlns="http://schemas.openxmlformats.org/spreadsheetml/2006/main" count="422" uniqueCount="225">
  <si>
    <t>附件3</t>
  </si>
  <si>
    <t>广 东 外 语 外 贸 大 学 南 国 商 学 院                                                                                  2022-2023学年度学生综合素质测评专业汇总表</t>
  </si>
  <si>
    <t>87</t>
  </si>
  <si>
    <r>
      <rPr>
        <sz val="12"/>
        <rFont val="宋体"/>
        <family val="3"/>
        <charset val="134"/>
      </rPr>
      <t>刘亚洁</t>
    </r>
  </si>
  <si>
    <r>
      <rPr>
        <sz val="12"/>
        <rFont val="宋体"/>
        <family val="3"/>
        <charset val="134"/>
      </rPr>
      <t>夏兰兰</t>
    </r>
  </si>
  <si>
    <r>
      <rPr>
        <sz val="12"/>
        <rFont val="宋体"/>
        <family val="3"/>
        <charset val="134"/>
      </rPr>
      <t>徐紫莹</t>
    </r>
  </si>
  <si>
    <r>
      <rPr>
        <sz val="12"/>
        <rFont val="宋体"/>
        <family val="3"/>
        <charset val="134"/>
      </rPr>
      <t>邝志彬</t>
    </r>
  </si>
  <si>
    <r>
      <rPr>
        <sz val="12"/>
        <rFont val="宋体"/>
        <family val="3"/>
        <charset val="134"/>
      </rPr>
      <t>刘杉婕</t>
    </r>
  </si>
  <si>
    <r>
      <rPr>
        <sz val="12"/>
        <rFont val="宋体"/>
        <family val="3"/>
        <charset val="134"/>
      </rPr>
      <t>王筱馨</t>
    </r>
  </si>
  <si>
    <r>
      <rPr>
        <sz val="12"/>
        <rFont val="宋体"/>
        <family val="3"/>
        <charset val="134"/>
      </rPr>
      <t>江婉君</t>
    </r>
  </si>
  <si>
    <r>
      <rPr>
        <sz val="12"/>
        <rFont val="宋体"/>
        <family val="3"/>
        <charset val="134"/>
      </rPr>
      <t>余键华</t>
    </r>
  </si>
  <si>
    <r>
      <rPr>
        <sz val="12"/>
        <rFont val="宋体"/>
        <family val="3"/>
        <charset val="134"/>
      </rPr>
      <t>谭钰婷</t>
    </r>
  </si>
  <si>
    <r>
      <rPr>
        <sz val="12"/>
        <rFont val="宋体"/>
        <family val="3"/>
        <charset val="134"/>
      </rPr>
      <t>蔡妙贤</t>
    </r>
  </si>
  <si>
    <r>
      <rPr>
        <sz val="12"/>
        <rFont val="宋体"/>
        <family val="3"/>
        <charset val="134"/>
      </rPr>
      <t>李玮琳</t>
    </r>
  </si>
  <si>
    <r>
      <rPr>
        <sz val="12"/>
        <rFont val="宋体"/>
        <family val="3"/>
        <charset val="134"/>
      </rPr>
      <t>梁佩雯</t>
    </r>
  </si>
  <si>
    <r>
      <rPr>
        <sz val="12"/>
        <rFont val="宋体"/>
        <family val="3"/>
        <charset val="134"/>
      </rPr>
      <t>张盈恩</t>
    </r>
  </si>
  <si>
    <r>
      <rPr>
        <sz val="12"/>
        <rFont val="宋体"/>
        <family val="3"/>
        <charset val="134"/>
      </rPr>
      <t>陈浩</t>
    </r>
  </si>
  <si>
    <r>
      <rPr>
        <sz val="12"/>
        <rFont val="宋体"/>
        <family val="3"/>
        <charset val="134"/>
      </rPr>
      <t>刘振希</t>
    </r>
  </si>
  <si>
    <r>
      <rPr>
        <sz val="12"/>
        <rFont val="宋体"/>
        <family val="3"/>
        <charset val="134"/>
      </rPr>
      <t>陈碧嘉</t>
    </r>
  </si>
  <si>
    <r>
      <rPr>
        <sz val="12"/>
        <rFont val="宋体"/>
        <family val="3"/>
        <charset val="134"/>
      </rPr>
      <t>袁康玲</t>
    </r>
  </si>
  <si>
    <r>
      <rPr>
        <sz val="12"/>
        <rFont val="宋体"/>
        <family val="3"/>
        <charset val="134"/>
      </rPr>
      <t>张远锴</t>
    </r>
  </si>
  <si>
    <r>
      <rPr>
        <sz val="12"/>
        <rFont val="宋体"/>
        <family val="3"/>
        <charset val="134"/>
      </rPr>
      <t>陈柏燃</t>
    </r>
  </si>
  <si>
    <r>
      <rPr>
        <sz val="12"/>
        <rFont val="宋体"/>
        <family val="3"/>
        <charset val="134"/>
      </rPr>
      <t>郑玉琳</t>
    </r>
  </si>
  <si>
    <r>
      <rPr>
        <sz val="12"/>
        <rFont val="宋体"/>
        <family val="3"/>
        <charset val="134"/>
      </rPr>
      <t>林楚标</t>
    </r>
  </si>
  <si>
    <r>
      <rPr>
        <sz val="12"/>
        <rFont val="宋体"/>
        <family val="3"/>
        <charset val="134"/>
      </rPr>
      <t>郭丁铭</t>
    </r>
  </si>
  <si>
    <r>
      <rPr>
        <sz val="12"/>
        <rFont val="宋体"/>
        <family val="3"/>
        <charset val="134"/>
      </rPr>
      <t>陆志宏</t>
    </r>
  </si>
  <si>
    <r>
      <rPr>
        <sz val="12"/>
        <rFont val="宋体"/>
        <family val="3"/>
        <charset val="134"/>
      </rPr>
      <t>刘志豪</t>
    </r>
  </si>
  <si>
    <r>
      <rPr>
        <sz val="12"/>
        <rFont val="宋体"/>
        <family val="3"/>
        <charset val="134"/>
      </rPr>
      <t>王逸朗</t>
    </r>
  </si>
  <si>
    <r>
      <rPr>
        <sz val="12"/>
        <rFont val="宋体"/>
        <family val="3"/>
        <charset val="134"/>
      </rPr>
      <t>侯宗岳</t>
    </r>
  </si>
  <si>
    <r>
      <rPr>
        <sz val="12"/>
        <rFont val="宋体"/>
        <family val="3"/>
        <charset val="134"/>
      </rPr>
      <t>赵伟豪</t>
    </r>
  </si>
  <si>
    <r>
      <rPr>
        <sz val="12"/>
        <rFont val="宋体"/>
        <family val="3"/>
        <charset val="134"/>
      </rPr>
      <t>李其键</t>
    </r>
  </si>
  <si>
    <r>
      <rPr>
        <sz val="12"/>
        <rFont val="宋体"/>
        <family val="3"/>
        <charset val="134"/>
      </rPr>
      <t>王尚冲</t>
    </r>
  </si>
  <si>
    <r>
      <rPr>
        <sz val="12"/>
        <rFont val="宋体"/>
        <family val="3"/>
        <charset val="134"/>
      </rPr>
      <t>钟泳彬</t>
    </r>
  </si>
  <si>
    <r>
      <rPr>
        <sz val="12"/>
        <rFont val="宋体"/>
        <family val="3"/>
        <charset val="134"/>
      </rPr>
      <t>王遥媛</t>
    </r>
  </si>
  <si>
    <r>
      <rPr>
        <sz val="12"/>
        <rFont val="宋体"/>
        <family val="3"/>
        <charset val="134"/>
      </rPr>
      <t>卜玉冰</t>
    </r>
  </si>
  <si>
    <r>
      <rPr>
        <sz val="12"/>
        <rFont val="宋体"/>
        <family val="3"/>
        <charset val="134"/>
      </rPr>
      <t>陈德武</t>
    </r>
  </si>
  <si>
    <r>
      <rPr>
        <sz val="12"/>
        <rFont val="宋体"/>
        <family val="3"/>
        <charset val="134"/>
      </rPr>
      <t>卢嘉颂</t>
    </r>
  </si>
  <si>
    <r>
      <rPr>
        <sz val="12"/>
        <rFont val="宋体"/>
        <family val="3"/>
        <charset val="134"/>
      </rPr>
      <t>梁湘杰</t>
    </r>
  </si>
  <si>
    <r>
      <rPr>
        <sz val="12"/>
        <rFont val="宋体"/>
        <family val="3"/>
        <charset val="134"/>
      </rPr>
      <t>赵讯</t>
    </r>
  </si>
  <si>
    <r>
      <rPr>
        <sz val="12"/>
        <rFont val="宋体"/>
        <family val="3"/>
        <charset val="134"/>
      </rPr>
      <t>何梓轩</t>
    </r>
  </si>
  <si>
    <r>
      <rPr>
        <sz val="12"/>
        <rFont val="宋体"/>
        <family val="3"/>
        <charset val="134"/>
      </rPr>
      <t>欧阳建豪</t>
    </r>
  </si>
  <si>
    <r>
      <rPr>
        <sz val="12"/>
        <rFont val="宋体"/>
        <family val="3"/>
        <charset val="134"/>
      </rPr>
      <t>彭艺</t>
    </r>
  </si>
  <si>
    <r>
      <rPr>
        <sz val="12"/>
        <rFont val="宋体"/>
        <family val="3"/>
        <charset val="134"/>
      </rPr>
      <t>何坤阳</t>
    </r>
  </si>
  <si>
    <r>
      <rPr>
        <sz val="12"/>
        <rFont val="宋体"/>
        <family val="3"/>
        <charset val="134"/>
      </rPr>
      <t>文芯远</t>
    </r>
  </si>
  <si>
    <r>
      <rPr>
        <sz val="12"/>
        <rFont val="宋体"/>
        <family val="3"/>
        <charset val="134"/>
      </rPr>
      <t>刘俊贤</t>
    </r>
  </si>
  <si>
    <r>
      <rPr>
        <sz val="12"/>
        <rFont val="宋体"/>
        <family val="3"/>
        <charset val="134"/>
      </rPr>
      <t>张亦乐</t>
    </r>
  </si>
  <si>
    <r>
      <rPr>
        <sz val="12"/>
        <rFont val="宋体"/>
        <family val="3"/>
        <charset val="134"/>
      </rPr>
      <t>吴培俊</t>
    </r>
  </si>
  <si>
    <r>
      <rPr>
        <sz val="12"/>
        <rFont val="宋体"/>
        <family val="3"/>
        <charset val="134"/>
      </rPr>
      <t>刘文广</t>
    </r>
  </si>
  <si>
    <r>
      <rPr>
        <sz val="12"/>
        <rFont val="宋体"/>
        <family val="3"/>
        <charset val="134"/>
      </rPr>
      <t>罗乐健</t>
    </r>
  </si>
  <si>
    <r>
      <rPr>
        <sz val="12"/>
        <rFont val="宋体"/>
        <family val="3"/>
        <charset val="134"/>
      </rPr>
      <t>姚竣耀</t>
    </r>
  </si>
  <si>
    <r>
      <rPr>
        <sz val="12"/>
        <rFont val="宋体"/>
        <family val="3"/>
        <charset val="134"/>
      </rPr>
      <t>徐汉杰</t>
    </r>
  </si>
  <si>
    <r>
      <rPr>
        <sz val="12"/>
        <rFont val="宋体"/>
        <family val="3"/>
        <charset val="134"/>
      </rPr>
      <t>黄靖轩</t>
    </r>
  </si>
  <si>
    <r>
      <rPr>
        <sz val="12"/>
        <rFont val="宋体"/>
        <family val="3"/>
        <charset val="134"/>
      </rPr>
      <t>赵元泽</t>
    </r>
  </si>
  <si>
    <r>
      <rPr>
        <sz val="12"/>
        <rFont val="宋体"/>
        <family val="3"/>
        <charset val="134"/>
      </rPr>
      <t>陈镐</t>
    </r>
  </si>
  <si>
    <r>
      <rPr>
        <sz val="12"/>
        <color theme="1"/>
        <rFont val="宋体"/>
        <family val="3"/>
        <charset val="134"/>
      </rPr>
      <t>序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宋体"/>
        <family val="3"/>
        <charset val="134"/>
      </rPr>
      <t>号</t>
    </r>
  </si>
  <si>
    <r>
      <rPr>
        <sz val="12"/>
        <color theme="1"/>
        <rFont val="宋体"/>
        <family val="3"/>
        <charset val="134"/>
      </rPr>
      <t>学号</t>
    </r>
  </si>
  <si>
    <r>
      <rPr>
        <sz val="12"/>
        <color theme="1"/>
        <rFont val="宋体"/>
        <family val="3"/>
        <charset val="134"/>
      </rPr>
      <t>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名</t>
    </r>
  </si>
  <si>
    <r>
      <rPr>
        <sz val="12"/>
        <color theme="1"/>
        <rFont val="宋体"/>
        <family val="3"/>
        <charset val="134"/>
      </rPr>
      <t>班级</t>
    </r>
  </si>
  <si>
    <r>
      <rPr>
        <sz val="12"/>
        <color theme="1"/>
        <rFont val="宋体"/>
        <family val="3"/>
        <charset val="134"/>
      </rPr>
      <t>测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评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项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目</t>
    </r>
  </si>
  <si>
    <r>
      <rPr>
        <sz val="12"/>
        <color theme="1"/>
        <rFont val="宋体"/>
        <family val="3"/>
        <charset val="134"/>
      </rPr>
      <t>总成绩（品行得分</t>
    </r>
    <r>
      <rPr>
        <sz val="12"/>
        <color theme="1"/>
        <rFont val="Times New Roman"/>
        <family val="1"/>
      </rPr>
      <t>×30</t>
    </r>
    <r>
      <rPr>
        <sz val="12"/>
        <color theme="1"/>
        <rFont val="宋体"/>
        <family val="3"/>
        <charset val="134"/>
      </rPr>
      <t>％＋学业得分</t>
    </r>
    <r>
      <rPr>
        <sz val="12"/>
        <color theme="1"/>
        <rFont val="Times New Roman"/>
        <family val="1"/>
      </rPr>
      <t>×60</t>
    </r>
    <r>
      <rPr>
        <sz val="12"/>
        <color theme="1"/>
        <rFont val="宋体"/>
        <family val="3"/>
        <charset val="134"/>
      </rPr>
      <t>％＋文体得分</t>
    </r>
    <r>
      <rPr>
        <sz val="12"/>
        <color theme="1"/>
        <rFont val="Times New Roman"/>
        <family val="1"/>
      </rPr>
      <t>×10</t>
    </r>
    <r>
      <rPr>
        <sz val="12"/>
        <color theme="1"/>
        <rFont val="宋体"/>
        <family val="3"/>
        <charset val="134"/>
      </rPr>
      <t>％）</t>
    </r>
  </si>
  <si>
    <r>
      <rPr>
        <sz val="12"/>
        <color theme="1"/>
        <rFont val="宋体"/>
        <family val="3"/>
        <charset val="134"/>
      </rPr>
      <t>专业总排名</t>
    </r>
  </si>
  <si>
    <r>
      <rPr>
        <sz val="12"/>
        <color theme="1"/>
        <rFont val="宋体"/>
        <family val="3"/>
        <charset val="134"/>
      </rPr>
      <t>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现</t>
    </r>
  </si>
  <si>
    <r>
      <rPr>
        <sz val="12"/>
        <color theme="1"/>
        <rFont val="宋体"/>
        <family val="3"/>
        <charset val="134"/>
      </rPr>
      <t>学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现</t>
    </r>
  </si>
  <si>
    <r>
      <rPr>
        <sz val="12"/>
        <color theme="1"/>
        <rFont val="宋体"/>
        <family val="3"/>
        <charset val="134"/>
      </rPr>
      <t>文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现</t>
    </r>
  </si>
  <si>
    <r>
      <rPr>
        <sz val="12"/>
        <color theme="1"/>
        <rFont val="宋体"/>
        <family val="3"/>
        <charset val="134"/>
      </rPr>
      <t>基本分</t>
    </r>
  </si>
  <si>
    <r>
      <rPr>
        <sz val="12"/>
        <color theme="1"/>
        <rFont val="宋体"/>
        <family val="3"/>
        <charset val="134"/>
      </rPr>
      <t>附加分</t>
    </r>
  </si>
  <si>
    <r>
      <rPr>
        <sz val="12"/>
        <color theme="1"/>
        <rFont val="宋体"/>
        <family val="3"/>
        <charset val="134"/>
      </rPr>
      <t>品行总分</t>
    </r>
  </si>
  <si>
    <r>
      <rPr>
        <sz val="12"/>
        <color theme="1"/>
        <rFont val="宋体"/>
        <family val="3"/>
        <charset val="134"/>
      </rPr>
      <t>品行排名</t>
    </r>
  </si>
  <si>
    <r>
      <rPr>
        <sz val="12"/>
        <color theme="1"/>
        <rFont val="宋体"/>
        <family val="3"/>
        <charset val="134"/>
      </rPr>
      <t>学业总分</t>
    </r>
  </si>
  <si>
    <r>
      <rPr>
        <sz val="12"/>
        <color theme="1"/>
        <rFont val="宋体"/>
        <family val="3"/>
        <charset val="134"/>
      </rPr>
      <t>学业排名</t>
    </r>
  </si>
  <si>
    <r>
      <rPr>
        <sz val="12"/>
        <color theme="1"/>
        <rFont val="宋体"/>
        <family val="3"/>
        <charset val="134"/>
      </rPr>
      <t>文体总分</t>
    </r>
  </si>
  <si>
    <r>
      <rPr>
        <sz val="12"/>
        <color theme="1"/>
        <rFont val="宋体"/>
        <family val="3"/>
        <charset val="134"/>
      </rPr>
      <t>文体排名</t>
    </r>
  </si>
  <si>
    <r>
      <rPr>
        <sz val="12"/>
        <color theme="1"/>
        <rFont val="宋体"/>
        <family val="3"/>
        <charset val="134"/>
      </rPr>
      <t>说明：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、本表一式二份（学生所在学院、学生处各一份），适用于同级同专业同层次学生的测评结果填报。</t>
    </r>
    <r>
      <rPr>
        <sz val="12"/>
        <color theme="1"/>
        <rFont val="Times New Roman"/>
        <family val="1"/>
      </rPr>
      <t xml:space="preserve">  </t>
    </r>
  </si>
  <si>
    <r>
      <t xml:space="preserve">      2</t>
    </r>
    <r>
      <rPr>
        <sz val="12"/>
        <color theme="1"/>
        <rFont val="宋体"/>
        <family val="3"/>
        <charset val="134"/>
      </rPr>
      <t>、填表顺序按学生总评得分由高到低填写。</t>
    </r>
  </si>
  <si>
    <r>
      <t xml:space="preserve">      3</t>
    </r>
    <r>
      <rPr>
        <sz val="12"/>
        <color theme="1"/>
        <rFont val="宋体"/>
        <family val="3"/>
        <charset val="134"/>
      </rPr>
      <t>、本表可根据人数自行调节表格行数。</t>
    </r>
  </si>
  <si>
    <r>
      <t xml:space="preserve">     </t>
    </r>
    <r>
      <rPr>
        <sz val="12"/>
        <color theme="1"/>
        <rFont val="宋体"/>
        <family val="3"/>
        <charset val="134"/>
      </rPr>
      <t>审核人：</t>
    </r>
  </si>
  <si>
    <r>
      <t xml:space="preserve">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日（加盖章）</t>
    </r>
  </si>
  <si>
    <r>
      <t>21</t>
    </r>
    <r>
      <rPr>
        <sz val="12"/>
        <rFont val="宋体"/>
        <family val="3"/>
        <charset val="134"/>
      </rPr>
      <t>金融</t>
    </r>
    <phoneticPr fontId="2" type="noConversion"/>
  </si>
  <si>
    <r>
      <t>21金融</t>
    </r>
    <r>
      <rPr>
        <sz val="12"/>
        <rFont val="宋体"/>
        <family val="3"/>
        <charset val="134"/>
      </rPr>
      <t/>
    </r>
  </si>
  <si>
    <r>
      <rPr>
        <sz val="12"/>
        <color theme="1"/>
        <rFont val="宋体 "/>
        <family val="1"/>
        <charset val="134"/>
      </rPr>
      <t>序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等线"/>
        <family val="2"/>
      </rPr>
      <t>号</t>
    </r>
  </si>
  <si>
    <r>
      <rPr>
        <sz val="12"/>
        <color theme="1"/>
        <rFont val="等线"/>
        <family val="2"/>
      </rPr>
      <t>学号</t>
    </r>
  </si>
  <si>
    <r>
      <rPr>
        <sz val="12"/>
        <color theme="1"/>
        <rFont val="宋体 "/>
        <family val="1"/>
        <charset val="134"/>
      </rPr>
      <t>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 "/>
        <family val="1"/>
        <charset val="134"/>
      </rPr>
      <t>名</t>
    </r>
  </si>
  <si>
    <r>
      <rPr>
        <sz val="12"/>
        <color theme="1"/>
        <rFont val="宋体 "/>
        <family val="1"/>
        <charset val="134"/>
      </rPr>
      <t>班</t>
    </r>
    <r>
      <rPr>
        <sz val="12"/>
        <color theme="1"/>
        <rFont val="等线"/>
        <family val="2"/>
      </rPr>
      <t>级</t>
    </r>
  </si>
  <si>
    <r>
      <rPr>
        <sz val="12"/>
        <color theme="1"/>
        <rFont val="等线"/>
        <family val="2"/>
      </rPr>
      <t>测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等线"/>
        <family val="2"/>
      </rPr>
      <t>评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等线"/>
        <family val="2"/>
      </rPr>
      <t>项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 "/>
        <family val="1"/>
        <charset val="134"/>
      </rPr>
      <t>目</t>
    </r>
  </si>
  <si>
    <r>
      <rPr>
        <sz val="12"/>
        <color theme="1"/>
        <rFont val="等线"/>
        <family val="2"/>
      </rPr>
      <t>总</t>
    </r>
    <r>
      <rPr>
        <sz val="12"/>
        <color theme="1"/>
        <rFont val="宋体 "/>
        <family val="1"/>
        <charset val="134"/>
      </rPr>
      <t>成</t>
    </r>
    <r>
      <rPr>
        <sz val="12"/>
        <color theme="1"/>
        <rFont val="等线"/>
        <family val="2"/>
      </rPr>
      <t>绩</t>
    </r>
    <r>
      <rPr>
        <sz val="12"/>
        <color theme="1"/>
        <rFont val="宋体 "/>
        <family val="1"/>
        <charset val="134"/>
      </rPr>
      <t>（品行得分</t>
    </r>
    <r>
      <rPr>
        <sz val="12"/>
        <color theme="1"/>
        <rFont val="Times New Roman"/>
        <family val="1"/>
      </rPr>
      <t>×30</t>
    </r>
    <r>
      <rPr>
        <sz val="12"/>
        <color theme="1"/>
        <rFont val="宋体 "/>
        <family val="1"/>
        <charset val="134"/>
      </rPr>
      <t>％＋</t>
    </r>
    <r>
      <rPr>
        <sz val="12"/>
        <color theme="1"/>
        <rFont val="等线"/>
        <family val="2"/>
      </rPr>
      <t>学业</t>
    </r>
    <r>
      <rPr>
        <sz val="12"/>
        <color theme="1"/>
        <rFont val="宋体 "/>
        <family val="1"/>
        <charset val="134"/>
      </rPr>
      <t>得分</t>
    </r>
    <r>
      <rPr>
        <sz val="12"/>
        <color theme="1"/>
        <rFont val="Times New Roman"/>
        <family val="1"/>
      </rPr>
      <t>×60</t>
    </r>
    <r>
      <rPr>
        <sz val="12"/>
        <color theme="1"/>
        <rFont val="宋体 "/>
        <family val="1"/>
        <charset val="134"/>
      </rPr>
      <t>％＋文体得分</t>
    </r>
    <r>
      <rPr>
        <sz val="12"/>
        <color theme="1"/>
        <rFont val="Times New Roman"/>
        <family val="1"/>
      </rPr>
      <t>×10</t>
    </r>
    <r>
      <rPr>
        <sz val="12"/>
        <color theme="1"/>
        <rFont val="宋体 "/>
        <family val="1"/>
        <charset val="134"/>
      </rPr>
      <t>％）</t>
    </r>
  </si>
  <si>
    <r>
      <rPr>
        <sz val="12"/>
        <color theme="1"/>
        <rFont val="等线"/>
        <family val="2"/>
      </rPr>
      <t>专业总</t>
    </r>
    <r>
      <rPr>
        <sz val="12"/>
        <color theme="1"/>
        <rFont val="宋体 "/>
        <family val="1"/>
        <charset val="134"/>
      </rPr>
      <t>排名</t>
    </r>
  </si>
  <si>
    <r>
      <rPr>
        <sz val="12"/>
        <color theme="1"/>
        <rFont val="宋体 "/>
        <family val="1"/>
        <charset val="134"/>
      </rPr>
      <t>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 "/>
        <family val="1"/>
        <charset val="134"/>
      </rPr>
      <t>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 "/>
        <family val="1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等线"/>
        <family val="2"/>
      </rPr>
      <t>现</t>
    </r>
  </si>
  <si>
    <r>
      <rPr>
        <sz val="12"/>
        <color theme="1"/>
        <rFont val="等线"/>
        <family val="2"/>
      </rPr>
      <t>学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等线"/>
        <family val="2"/>
      </rPr>
      <t>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 "/>
        <family val="1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等线"/>
        <family val="2"/>
      </rPr>
      <t>现</t>
    </r>
  </si>
  <si>
    <r>
      <rPr>
        <sz val="12"/>
        <color theme="1"/>
        <rFont val="宋体 "/>
        <family val="1"/>
        <charset val="134"/>
      </rPr>
      <t>文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 "/>
        <family val="1"/>
        <charset val="134"/>
      </rPr>
      <t>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 "/>
        <family val="1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等线"/>
        <family val="2"/>
      </rPr>
      <t>现</t>
    </r>
  </si>
  <si>
    <r>
      <rPr>
        <sz val="12"/>
        <color theme="1"/>
        <rFont val="宋体 "/>
        <family val="1"/>
        <charset val="134"/>
      </rPr>
      <t>基本分</t>
    </r>
  </si>
  <si>
    <r>
      <rPr>
        <sz val="12"/>
        <color theme="1"/>
        <rFont val="宋体 "/>
        <family val="1"/>
        <charset val="134"/>
      </rPr>
      <t>附加分</t>
    </r>
  </si>
  <si>
    <r>
      <rPr>
        <sz val="12"/>
        <color theme="1"/>
        <rFont val="宋体 "/>
        <family val="1"/>
        <charset val="134"/>
      </rPr>
      <t>品行</t>
    </r>
    <r>
      <rPr>
        <sz val="12"/>
        <color theme="1"/>
        <rFont val="等线"/>
        <family val="2"/>
      </rPr>
      <t>总</t>
    </r>
    <r>
      <rPr>
        <sz val="12"/>
        <color theme="1"/>
        <rFont val="宋体 "/>
        <family val="1"/>
        <charset val="134"/>
      </rPr>
      <t>分</t>
    </r>
  </si>
  <si>
    <r>
      <rPr>
        <sz val="12"/>
        <color theme="1"/>
        <rFont val="宋体 "/>
        <family val="1"/>
        <charset val="134"/>
      </rPr>
      <t>品行排名</t>
    </r>
  </si>
  <si>
    <r>
      <rPr>
        <sz val="12"/>
        <color theme="1"/>
        <rFont val="等线"/>
        <family val="2"/>
      </rPr>
      <t>学业总</t>
    </r>
    <r>
      <rPr>
        <sz val="12"/>
        <color theme="1"/>
        <rFont val="宋体 "/>
        <family val="1"/>
        <charset val="134"/>
      </rPr>
      <t>分</t>
    </r>
  </si>
  <si>
    <r>
      <rPr>
        <sz val="12"/>
        <color theme="1"/>
        <rFont val="等线"/>
        <family val="2"/>
      </rPr>
      <t>学业</t>
    </r>
    <r>
      <rPr>
        <sz val="12"/>
        <color theme="1"/>
        <rFont val="宋体 "/>
        <family val="1"/>
        <charset val="134"/>
      </rPr>
      <t>排名</t>
    </r>
  </si>
  <si>
    <r>
      <rPr>
        <sz val="12"/>
        <color theme="1"/>
        <rFont val="宋体 "/>
        <family val="1"/>
        <charset val="134"/>
      </rPr>
      <t>文体</t>
    </r>
    <r>
      <rPr>
        <sz val="12"/>
        <color theme="1"/>
        <rFont val="等线"/>
        <family val="2"/>
      </rPr>
      <t>总</t>
    </r>
    <r>
      <rPr>
        <sz val="12"/>
        <color theme="1"/>
        <rFont val="宋体 "/>
        <family val="1"/>
        <charset val="134"/>
      </rPr>
      <t>分</t>
    </r>
  </si>
  <si>
    <r>
      <rPr>
        <sz val="12"/>
        <color theme="1"/>
        <rFont val="宋体 "/>
        <family val="1"/>
        <charset val="134"/>
      </rPr>
      <t>文体排名</t>
    </r>
  </si>
  <si>
    <r>
      <rPr>
        <sz val="12"/>
        <rFont val="宋体 "/>
        <family val="1"/>
        <charset val="134"/>
      </rPr>
      <t>余意</t>
    </r>
  </si>
  <si>
    <r>
      <rPr>
        <sz val="12"/>
        <rFont val="宋体"/>
        <family val="3"/>
        <charset val="134"/>
      </rPr>
      <t>许</t>
    </r>
    <r>
      <rPr>
        <sz val="12"/>
        <rFont val="宋体 "/>
        <family val="1"/>
        <charset val="134"/>
      </rPr>
      <t>昕婷</t>
    </r>
  </si>
  <si>
    <r>
      <rPr>
        <sz val="12"/>
        <rFont val="宋体"/>
        <family val="3"/>
        <charset val="134"/>
      </rPr>
      <t>陈</t>
    </r>
    <r>
      <rPr>
        <sz val="12"/>
        <rFont val="宋体 "/>
        <family val="1"/>
        <charset val="134"/>
      </rPr>
      <t>雅葶</t>
    </r>
  </si>
  <si>
    <r>
      <rPr>
        <sz val="12"/>
        <rFont val="宋体"/>
        <family val="3"/>
        <charset val="134"/>
      </rPr>
      <t>陈</t>
    </r>
    <r>
      <rPr>
        <sz val="12"/>
        <rFont val="宋体 "/>
        <family val="1"/>
        <charset val="134"/>
      </rPr>
      <t>紫妍</t>
    </r>
  </si>
  <si>
    <r>
      <rPr>
        <sz val="12"/>
        <rFont val="宋体 "/>
        <family val="1"/>
        <charset val="134"/>
      </rPr>
      <t>伏</t>
    </r>
    <r>
      <rPr>
        <sz val="12"/>
        <rFont val="宋体"/>
        <family val="3"/>
        <charset val="134"/>
      </rPr>
      <t>飘颖</t>
    </r>
  </si>
  <si>
    <r>
      <rPr>
        <sz val="12"/>
        <rFont val="宋体 "/>
        <family val="1"/>
        <charset val="134"/>
      </rPr>
      <t>潘</t>
    </r>
    <r>
      <rPr>
        <sz val="12"/>
        <rFont val="宋体"/>
        <family val="3"/>
        <charset val="134"/>
      </rPr>
      <t>锦</t>
    </r>
    <r>
      <rPr>
        <sz val="12"/>
        <rFont val="宋体 "/>
        <family val="1"/>
        <charset val="134"/>
      </rPr>
      <t>婷</t>
    </r>
  </si>
  <si>
    <r>
      <rPr>
        <sz val="12"/>
        <rFont val="宋体 "/>
        <family val="1"/>
        <charset val="134"/>
      </rPr>
      <t>梅寒</t>
    </r>
  </si>
  <si>
    <r>
      <rPr>
        <sz val="12"/>
        <rFont val="宋体"/>
        <family val="3"/>
        <charset val="134"/>
      </rPr>
      <t>陈</t>
    </r>
    <r>
      <rPr>
        <sz val="12"/>
        <rFont val="宋体 "/>
        <family val="1"/>
        <charset val="134"/>
      </rPr>
      <t>朗茵</t>
    </r>
  </si>
  <si>
    <r>
      <rPr>
        <sz val="12"/>
        <rFont val="宋体 "/>
        <family val="1"/>
        <charset val="134"/>
      </rPr>
      <t>何志逸</t>
    </r>
  </si>
  <si>
    <r>
      <rPr>
        <sz val="12"/>
        <rFont val="宋体"/>
        <family val="3"/>
        <charset val="134"/>
      </rPr>
      <t>邹</t>
    </r>
    <r>
      <rPr>
        <sz val="12"/>
        <rFont val="宋体 "/>
        <family val="1"/>
        <charset val="134"/>
      </rPr>
      <t>挺彤</t>
    </r>
  </si>
  <si>
    <r>
      <rPr>
        <sz val="12"/>
        <rFont val="宋体 "/>
        <family val="1"/>
        <charset val="134"/>
      </rPr>
      <t>曹</t>
    </r>
    <r>
      <rPr>
        <sz val="12"/>
        <rFont val="宋体"/>
        <family val="3"/>
        <charset val="134"/>
      </rPr>
      <t>泽</t>
    </r>
    <r>
      <rPr>
        <sz val="12"/>
        <rFont val="宋体 "/>
        <family val="1"/>
        <charset val="134"/>
      </rPr>
      <t>庭</t>
    </r>
  </si>
  <si>
    <r>
      <rPr>
        <sz val="12"/>
        <rFont val="宋体"/>
        <family val="3"/>
        <charset val="134"/>
      </rPr>
      <t>张</t>
    </r>
    <r>
      <rPr>
        <sz val="12"/>
        <rFont val="宋体 "/>
        <family val="1"/>
        <charset val="134"/>
      </rPr>
      <t>弘</t>
    </r>
  </si>
  <si>
    <r>
      <rPr>
        <sz val="12"/>
        <rFont val="宋体"/>
        <family val="3"/>
        <charset val="134"/>
      </rPr>
      <t>赖</t>
    </r>
    <r>
      <rPr>
        <sz val="12"/>
        <rFont val="宋体 "/>
        <family val="1"/>
        <charset val="134"/>
      </rPr>
      <t>柳行</t>
    </r>
  </si>
  <si>
    <r>
      <rPr>
        <sz val="12"/>
        <rFont val="宋体 "/>
        <family val="1"/>
        <charset val="134"/>
      </rPr>
      <t>黎林耀</t>
    </r>
  </si>
  <si>
    <r>
      <rPr>
        <sz val="12"/>
        <rFont val="宋体 "/>
        <family val="1"/>
        <charset val="134"/>
      </rPr>
      <t>彭</t>
    </r>
    <r>
      <rPr>
        <sz val="12"/>
        <rFont val="宋体"/>
        <family val="3"/>
        <charset val="134"/>
      </rPr>
      <t>广</t>
    </r>
    <r>
      <rPr>
        <sz val="12"/>
        <rFont val="宋体 "/>
        <family val="1"/>
        <charset val="134"/>
      </rPr>
      <t>峰</t>
    </r>
  </si>
  <si>
    <r>
      <rPr>
        <sz val="12"/>
        <rFont val="宋体"/>
        <family val="3"/>
        <charset val="134"/>
      </rPr>
      <t>谢</t>
    </r>
    <r>
      <rPr>
        <sz val="12"/>
        <rFont val="宋体 "/>
        <family val="1"/>
        <charset val="134"/>
      </rPr>
      <t>雍</t>
    </r>
    <r>
      <rPr>
        <sz val="12"/>
        <rFont val="宋体"/>
        <family val="3"/>
        <charset val="134"/>
      </rPr>
      <t>轩</t>
    </r>
  </si>
  <si>
    <r>
      <rPr>
        <sz val="12"/>
        <color theme="1"/>
        <rFont val="等线"/>
        <family val="2"/>
      </rPr>
      <t>说</t>
    </r>
    <r>
      <rPr>
        <sz val="12"/>
        <color theme="1"/>
        <rFont val="宋体 "/>
        <family val="1"/>
        <charset val="134"/>
      </rPr>
      <t>明：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 "/>
        <family val="1"/>
        <charset val="134"/>
      </rPr>
      <t>、本表一式二份（</t>
    </r>
    <r>
      <rPr>
        <sz val="12"/>
        <color theme="1"/>
        <rFont val="等线"/>
        <family val="2"/>
      </rPr>
      <t>学</t>
    </r>
    <r>
      <rPr>
        <sz val="12"/>
        <color theme="1"/>
        <rFont val="宋体 "/>
        <family val="1"/>
        <charset val="134"/>
      </rPr>
      <t>生所在</t>
    </r>
    <r>
      <rPr>
        <sz val="12"/>
        <color theme="1"/>
        <rFont val="等线"/>
        <family val="2"/>
      </rPr>
      <t>学</t>
    </r>
    <r>
      <rPr>
        <sz val="12"/>
        <color theme="1"/>
        <rFont val="宋体 "/>
        <family val="1"/>
        <charset val="134"/>
      </rPr>
      <t>院、</t>
    </r>
    <r>
      <rPr>
        <sz val="12"/>
        <color theme="1"/>
        <rFont val="等线"/>
        <family val="2"/>
      </rPr>
      <t>学</t>
    </r>
    <r>
      <rPr>
        <sz val="12"/>
        <color theme="1"/>
        <rFont val="宋体 "/>
        <family val="1"/>
        <charset val="134"/>
      </rPr>
      <t>生</t>
    </r>
    <r>
      <rPr>
        <sz val="12"/>
        <color theme="1"/>
        <rFont val="等线"/>
        <family val="2"/>
      </rPr>
      <t>处</t>
    </r>
    <r>
      <rPr>
        <sz val="12"/>
        <color theme="1"/>
        <rFont val="宋体 "/>
        <family val="1"/>
        <charset val="134"/>
      </rPr>
      <t>各一份），适用于同</t>
    </r>
    <r>
      <rPr>
        <sz val="12"/>
        <color theme="1"/>
        <rFont val="等线"/>
        <family val="2"/>
      </rPr>
      <t>级</t>
    </r>
    <r>
      <rPr>
        <sz val="12"/>
        <color theme="1"/>
        <rFont val="宋体 "/>
        <family val="1"/>
        <charset val="134"/>
      </rPr>
      <t>同</t>
    </r>
    <r>
      <rPr>
        <sz val="12"/>
        <color theme="1"/>
        <rFont val="等线"/>
        <family val="2"/>
      </rPr>
      <t>专业</t>
    </r>
    <r>
      <rPr>
        <sz val="12"/>
        <color theme="1"/>
        <rFont val="宋体 "/>
        <family val="1"/>
        <charset val="134"/>
      </rPr>
      <t>同</t>
    </r>
    <r>
      <rPr>
        <sz val="12"/>
        <color theme="1"/>
        <rFont val="等线"/>
        <family val="2"/>
      </rPr>
      <t>层</t>
    </r>
    <r>
      <rPr>
        <sz val="12"/>
        <color theme="1"/>
        <rFont val="宋体 "/>
        <family val="1"/>
        <charset val="134"/>
      </rPr>
      <t>次</t>
    </r>
    <r>
      <rPr>
        <sz val="12"/>
        <color theme="1"/>
        <rFont val="等线"/>
        <family val="2"/>
      </rPr>
      <t>学</t>
    </r>
    <r>
      <rPr>
        <sz val="12"/>
        <color theme="1"/>
        <rFont val="宋体 "/>
        <family val="1"/>
        <charset val="134"/>
      </rPr>
      <t>生的</t>
    </r>
    <r>
      <rPr>
        <sz val="12"/>
        <color theme="1"/>
        <rFont val="等线"/>
        <family val="2"/>
      </rPr>
      <t>测评结</t>
    </r>
    <r>
      <rPr>
        <sz val="12"/>
        <color theme="1"/>
        <rFont val="宋体 "/>
        <family val="1"/>
        <charset val="134"/>
      </rPr>
      <t>果填</t>
    </r>
    <r>
      <rPr>
        <sz val="12"/>
        <color theme="1"/>
        <rFont val="等线"/>
        <family val="2"/>
      </rPr>
      <t>报</t>
    </r>
    <r>
      <rPr>
        <sz val="12"/>
        <color theme="1"/>
        <rFont val="宋体 "/>
        <family val="1"/>
        <charset val="134"/>
      </rPr>
      <t>。</t>
    </r>
    <r>
      <rPr>
        <sz val="12"/>
        <color theme="1"/>
        <rFont val="Times New Roman"/>
        <family val="1"/>
      </rPr>
      <t xml:space="preserve">  </t>
    </r>
  </si>
  <si>
    <r>
      <t xml:space="preserve">      2</t>
    </r>
    <r>
      <rPr>
        <sz val="12"/>
        <color theme="1"/>
        <rFont val="宋体 "/>
        <family val="1"/>
        <charset val="134"/>
      </rPr>
      <t>、填表</t>
    </r>
    <r>
      <rPr>
        <sz val="12"/>
        <color theme="1"/>
        <rFont val="等线"/>
        <family val="2"/>
      </rPr>
      <t>顺</t>
    </r>
    <r>
      <rPr>
        <sz val="12"/>
        <color theme="1"/>
        <rFont val="宋体 "/>
        <family val="1"/>
        <charset val="134"/>
      </rPr>
      <t>序按</t>
    </r>
    <r>
      <rPr>
        <sz val="12"/>
        <color theme="1"/>
        <rFont val="等线"/>
        <family val="2"/>
      </rPr>
      <t>学</t>
    </r>
    <r>
      <rPr>
        <sz val="12"/>
        <color theme="1"/>
        <rFont val="宋体 "/>
        <family val="1"/>
        <charset val="134"/>
      </rPr>
      <t>生</t>
    </r>
    <r>
      <rPr>
        <sz val="12"/>
        <color theme="1"/>
        <rFont val="等线"/>
        <family val="2"/>
      </rPr>
      <t>总评</t>
    </r>
    <r>
      <rPr>
        <sz val="12"/>
        <color theme="1"/>
        <rFont val="宋体 "/>
        <family val="1"/>
        <charset val="134"/>
      </rPr>
      <t>得分由高到低填</t>
    </r>
    <r>
      <rPr>
        <sz val="12"/>
        <color theme="1"/>
        <rFont val="等线"/>
        <family val="2"/>
      </rPr>
      <t>写</t>
    </r>
    <r>
      <rPr>
        <sz val="12"/>
        <color theme="1"/>
        <rFont val="宋体 "/>
        <family val="1"/>
        <charset val="134"/>
      </rPr>
      <t>。</t>
    </r>
  </si>
  <si>
    <r>
      <t xml:space="preserve">      3</t>
    </r>
    <r>
      <rPr>
        <sz val="12"/>
        <color theme="1"/>
        <rFont val="宋体 "/>
        <family val="1"/>
        <charset val="134"/>
      </rPr>
      <t>、本表可根据人</t>
    </r>
    <r>
      <rPr>
        <sz val="12"/>
        <color theme="1"/>
        <rFont val="等线"/>
        <family val="2"/>
      </rPr>
      <t>数</t>
    </r>
    <r>
      <rPr>
        <sz val="12"/>
        <color theme="1"/>
        <rFont val="宋体 "/>
        <family val="1"/>
        <charset val="134"/>
      </rPr>
      <t>自行</t>
    </r>
    <r>
      <rPr>
        <sz val="12"/>
        <color theme="1"/>
        <rFont val="等线"/>
        <family val="2"/>
      </rPr>
      <t>调节</t>
    </r>
    <r>
      <rPr>
        <sz val="12"/>
        <color theme="1"/>
        <rFont val="宋体 "/>
        <family val="1"/>
        <charset val="134"/>
      </rPr>
      <t>表格行</t>
    </r>
    <r>
      <rPr>
        <sz val="12"/>
        <color theme="1"/>
        <rFont val="等线"/>
        <family val="2"/>
      </rPr>
      <t>数</t>
    </r>
    <r>
      <rPr>
        <sz val="12"/>
        <color theme="1"/>
        <rFont val="宋体 "/>
        <family val="1"/>
        <charset val="134"/>
      </rPr>
      <t>。</t>
    </r>
  </si>
  <si>
    <r>
      <t xml:space="preserve">     </t>
    </r>
    <r>
      <rPr>
        <sz val="12"/>
        <color theme="1"/>
        <rFont val="等线"/>
        <family val="2"/>
      </rPr>
      <t>审</t>
    </r>
    <r>
      <rPr>
        <sz val="12"/>
        <color theme="1"/>
        <rFont val="宋体 "/>
        <family val="1"/>
        <charset val="134"/>
      </rPr>
      <t>核人：</t>
    </r>
  </si>
  <si>
    <r>
      <t xml:space="preserve">     </t>
    </r>
    <r>
      <rPr>
        <sz val="12"/>
        <color theme="1"/>
        <rFont val="宋体 "/>
        <family val="1"/>
        <charset val="134"/>
      </rPr>
      <t>年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 "/>
        <family val="1"/>
        <charset val="134"/>
      </rPr>
      <t>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 "/>
        <family val="1"/>
        <charset val="134"/>
      </rPr>
      <t>日（加</t>
    </r>
    <r>
      <rPr>
        <sz val="12"/>
        <color theme="1"/>
        <rFont val="等线"/>
        <family val="2"/>
      </rPr>
      <t>盖</t>
    </r>
    <r>
      <rPr>
        <sz val="12"/>
        <color theme="1"/>
        <rFont val="宋体 "/>
        <family val="1"/>
        <charset val="134"/>
      </rPr>
      <t>章）</t>
    </r>
  </si>
  <si>
    <r>
      <rPr>
        <sz val="12"/>
        <rFont val="宋体"/>
        <family val="3"/>
        <charset val="134"/>
      </rPr>
      <t>郑锐洋</t>
    </r>
  </si>
  <si>
    <r>
      <rPr>
        <sz val="12"/>
        <rFont val="宋体"/>
        <family val="3"/>
        <charset val="134"/>
      </rPr>
      <t>郑玲</t>
    </r>
  </si>
  <si>
    <r>
      <rPr>
        <sz val="12"/>
        <rFont val="宋体"/>
        <family val="3"/>
        <charset val="134"/>
      </rPr>
      <t>崔洮桉</t>
    </r>
  </si>
  <si>
    <r>
      <rPr>
        <sz val="12"/>
        <rFont val="宋体"/>
        <family val="3"/>
        <charset val="134"/>
      </rPr>
      <t>刘志远</t>
    </r>
  </si>
  <si>
    <r>
      <rPr>
        <sz val="12"/>
        <rFont val="宋体"/>
        <family val="3"/>
        <charset val="134"/>
      </rPr>
      <t>吴芷琳</t>
    </r>
  </si>
  <si>
    <r>
      <rPr>
        <sz val="12"/>
        <rFont val="宋体"/>
        <family val="3"/>
        <charset val="134"/>
      </rPr>
      <t>陈思羽</t>
    </r>
  </si>
  <si>
    <r>
      <rPr>
        <sz val="12"/>
        <rFont val="宋体"/>
        <family val="3"/>
        <charset val="134"/>
      </rPr>
      <t>白丽芳</t>
    </r>
  </si>
  <si>
    <r>
      <rPr>
        <sz val="12"/>
        <rFont val="宋体"/>
        <family val="3"/>
        <charset val="134"/>
      </rPr>
      <t>张红梅</t>
    </r>
  </si>
  <si>
    <r>
      <t>21</t>
    </r>
    <r>
      <rPr>
        <sz val="12"/>
        <rFont val="宋体"/>
        <family val="3"/>
        <charset val="134"/>
      </rPr>
      <t>税收</t>
    </r>
    <phoneticPr fontId="2" type="noConversion"/>
  </si>
  <si>
    <r>
      <t>21税收</t>
    </r>
    <r>
      <rPr>
        <sz val="12"/>
        <rFont val="宋体"/>
        <family val="3"/>
        <charset val="134"/>
      </rPr>
      <t/>
    </r>
  </si>
  <si>
    <r>
      <rPr>
        <sz val="12"/>
        <color theme="1"/>
        <rFont val="宋体"/>
        <family val="3"/>
        <charset val="134"/>
      </rPr>
      <t>黄丽嘉</t>
    </r>
  </si>
  <si>
    <r>
      <t>21</t>
    </r>
    <r>
      <rPr>
        <sz val="12"/>
        <color theme="1"/>
        <rFont val="宋体"/>
        <family val="3"/>
        <charset val="134"/>
      </rPr>
      <t>国际商务（双语）</t>
    </r>
  </si>
  <si>
    <r>
      <rPr>
        <sz val="12"/>
        <color theme="1"/>
        <rFont val="宋体"/>
        <family val="3"/>
        <charset val="134"/>
      </rPr>
      <t>李诗琪</t>
    </r>
  </si>
  <si>
    <r>
      <rPr>
        <sz val="12"/>
        <color theme="1"/>
        <rFont val="宋体"/>
        <family val="3"/>
        <charset val="134"/>
      </rPr>
      <t>占小雨</t>
    </r>
  </si>
  <si>
    <r>
      <rPr>
        <sz val="12"/>
        <color theme="1"/>
        <rFont val="宋体"/>
        <family val="3"/>
        <charset val="134"/>
      </rPr>
      <t>吕欣洁</t>
    </r>
  </si>
  <si>
    <r>
      <rPr>
        <sz val="12"/>
        <color theme="1"/>
        <rFont val="宋体"/>
        <family val="3"/>
        <charset val="134"/>
      </rPr>
      <t>伍焯垚</t>
    </r>
  </si>
  <si>
    <r>
      <rPr>
        <sz val="12"/>
        <color theme="1"/>
        <rFont val="宋体"/>
        <family val="3"/>
        <charset val="134"/>
      </rPr>
      <t>黎晓同</t>
    </r>
  </si>
  <si>
    <r>
      <rPr>
        <sz val="12"/>
        <color theme="1"/>
        <rFont val="宋体"/>
        <family val="3"/>
        <charset val="134"/>
      </rPr>
      <t>王海燕</t>
    </r>
  </si>
  <si>
    <r>
      <rPr>
        <sz val="12"/>
        <color theme="1"/>
        <rFont val="宋体"/>
        <family val="3"/>
        <charset val="134"/>
      </rPr>
      <t>王哲</t>
    </r>
  </si>
  <si>
    <r>
      <rPr>
        <sz val="12"/>
        <color theme="1"/>
        <rFont val="宋体"/>
        <family val="3"/>
        <charset val="134"/>
      </rPr>
      <t>孙硕</t>
    </r>
  </si>
  <si>
    <r>
      <rPr>
        <sz val="12"/>
        <color theme="1"/>
        <rFont val="宋体"/>
        <family val="3"/>
        <charset val="134"/>
      </rPr>
      <t>余钰君</t>
    </r>
  </si>
  <si>
    <r>
      <rPr>
        <sz val="12"/>
        <color theme="1"/>
        <rFont val="宋体"/>
        <family val="3"/>
        <charset val="134"/>
      </rPr>
      <t>杨贇博</t>
    </r>
  </si>
  <si>
    <r>
      <rPr>
        <sz val="12"/>
        <color theme="1"/>
        <rFont val="宋体"/>
        <family val="3"/>
        <charset val="134"/>
      </rPr>
      <t>金相勋</t>
    </r>
  </si>
  <si>
    <r>
      <rPr>
        <sz val="12"/>
        <color theme="1"/>
        <rFont val="宋体"/>
        <family val="3"/>
        <charset val="134"/>
      </rPr>
      <t>黄岚</t>
    </r>
  </si>
  <si>
    <r>
      <rPr>
        <sz val="12"/>
        <color theme="1"/>
        <rFont val="宋体"/>
        <family val="3"/>
        <charset val="134"/>
      </rPr>
      <t>卢楚琪</t>
    </r>
  </si>
  <si>
    <t>广 东 外 语 外 贸 大 学 南 国 商 学 院                                                                                                                                                                                                                                                                                                                            2022-2023学年度综合素质测评专业汇总表</t>
  </si>
  <si>
    <t>序号</t>
  </si>
  <si>
    <t>学号</t>
  </si>
  <si>
    <t>姓 名</t>
  </si>
  <si>
    <t>班级</t>
  </si>
  <si>
    <t>测评项目</t>
  </si>
  <si>
    <t>总成绩（品行得分×30％＋学业得分×60％＋文体得分×10％）</t>
  </si>
  <si>
    <t>专业总排名</t>
  </si>
  <si>
    <t>品 行 表 现</t>
  </si>
  <si>
    <t>学 业 表 现</t>
  </si>
  <si>
    <t>文 体 表 现</t>
  </si>
  <si>
    <t>基本分</t>
  </si>
  <si>
    <t>附加分</t>
  </si>
  <si>
    <t>品行总分</t>
  </si>
  <si>
    <t>品行排名</t>
  </si>
  <si>
    <t>学业总分</t>
  </si>
  <si>
    <t>学业排名</t>
  </si>
  <si>
    <t>文体总分</t>
  </si>
  <si>
    <t>文体排名</t>
  </si>
  <si>
    <t xml:space="preserve">      3、本表可根据人数自行调节表格行数。</t>
  </si>
  <si>
    <t>审核人：</t>
    <phoneticPr fontId="2" type="noConversion"/>
  </si>
  <si>
    <t xml:space="preserve">    </t>
    <phoneticPr fontId="2" type="noConversion"/>
  </si>
  <si>
    <t xml:space="preserve"> 年  月  日（加盖章）</t>
    <phoneticPr fontId="2" type="noConversion"/>
  </si>
  <si>
    <t>附件3</t>
    <phoneticPr fontId="2" type="noConversion"/>
  </si>
  <si>
    <r>
      <rPr>
        <sz val="12"/>
        <color theme="1"/>
        <rFont val="宋体"/>
        <family val="3"/>
        <charset val="134"/>
      </rPr>
      <t>陈婕婷</t>
    </r>
  </si>
  <si>
    <r>
      <t>21</t>
    </r>
    <r>
      <rPr>
        <sz val="12"/>
        <color theme="1"/>
        <rFont val="宋体"/>
        <family val="3"/>
        <charset val="134"/>
      </rPr>
      <t>国贸</t>
    </r>
    <phoneticPr fontId="2" type="noConversion"/>
  </si>
  <si>
    <r>
      <rPr>
        <sz val="12"/>
        <color theme="1"/>
        <rFont val="宋体"/>
        <family val="3"/>
        <charset val="134"/>
      </rPr>
      <t>简骏烨</t>
    </r>
  </si>
  <si>
    <r>
      <t>21</t>
    </r>
    <r>
      <rPr>
        <sz val="12"/>
        <color theme="1"/>
        <rFont val="宋体"/>
        <family val="3"/>
        <charset val="134"/>
      </rPr>
      <t>国贸</t>
    </r>
  </si>
  <si>
    <r>
      <rPr>
        <sz val="12"/>
        <color theme="1"/>
        <rFont val="宋体"/>
        <family val="3"/>
        <charset val="134"/>
      </rPr>
      <t>赖家华</t>
    </r>
  </si>
  <si>
    <r>
      <rPr>
        <sz val="12"/>
        <color theme="1"/>
        <rFont val="宋体"/>
        <family val="3"/>
        <charset val="134"/>
      </rPr>
      <t>杨阳</t>
    </r>
  </si>
  <si>
    <r>
      <rPr>
        <sz val="12"/>
        <color theme="1"/>
        <rFont val="宋体"/>
        <family val="3"/>
        <charset val="134"/>
      </rPr>
      <t>罗恩希</t>
    </r>
  </si>
  <si>
    <r>
      <rPr>
        <sz val="12"/>
        <color theme="1"/>
        <rFont val="宋体"/>
        <family val="3"/>
        <charset val="134"/>
      </rPr>
      <t>谭诗琦</t>
    </r>
  </si>
  <si>
    <r>
      <rPr>
        <sz val="12"/>
        <color theme="1"/>
        <rFont val="宋体"/>
        <family val="3"/>
        <charset val="134"/>
      </rPr>
      <t>樊晖晖</t>
    </r>
  </si>
  <si>
    <r>
      <rPr>
        <sz val="12"/>
        <color theme="1"/>
        <rFont val="宋体"/>
        <family val="3"/>
        <charset val="134"/>
      </rPr>
      <t>周雅萱</t>
    </r>
  </si>
  <si>
    <r>
      <rPr>
        <sz val="12"/>
        <color theme="1"/>
        <rFont val="宋体"/>
        <family val="3"/>
        <charset val="134"/>
      </rPr>
      <t>翁靖雯</t>
    </r>
  </si>
  <si>
    <r>
      <rPr>
        <sz val="12"/>
        <color theme="1"/>
        <rFont val="宋体"/>
        <family val="3"/>
        <charset val="134"/>
      </rPr>
      <t>敖咏琪</t>
    </r>
  </si>
  <si>
    <r>
      <rPr>
        <sz val="12"/>
        <color theme="1"/>
        <rFont val="宋体"/>
        <family val="3"/>
        <charset val="134"/>
      </rPr>
      <t>杨易</t>
    </r>
  </si>
  <si>
    <r>
      <rPr>
        <sz val="12"/>
        <color theme="1"/>
        <rFont val="宋体"/>
        <family val="3"/>
        <charset val="134"/>
      </rPr>
      <t>李政儀</t>
    </r>
  </si>
  <si>
    <r>
      <rPr>
        <sz val="12"/>
        <color theme="1"/>
        <rFont val="宋体"/>
        <family val="3"/>
        <charset val="134"/>
      </rPr>
      <t>李诗雯</t>
    </r>
  </si>
  <si>
    <r>
      <rPr>
        <sz val="12"/>
        <color theme="1"/>
        <rFont val="宋体"/>
        <family val="3"/>
        <charset val="134"/>
      </rPr>
      <t>殷文志</t>
    </r>
  </si>
  <si>
    <r>
      <rPr>
        <sz val="12"/>
        <color theme="1"/>
        <rFont val="宋体"/>
        <family val="3"/>
        <charset val="134"/>
      </rPr>
      <t>刘佩</t>
    </r>
  </si>
  <si>
    <r>
      <rPr>
        <sz val="12"/>
        <color theme="1"/>
        <rFont val="宋体"/>
        <family val="3"/>
        <charset val="134"/>
      </rPr>
      <t>熊以恒</t>
    </r>
  </si>
  <si>
    <r>
      <rPr>
        <sz val="12"/>
        <color theme="1"/>
        <rFont val="宋体"/>
        <family val="3"/>
        <charset val="134"/>
      </rPr>
      <t>陈俊霖</t>
    </r>
  </si>
  <si>
    <r>
      <rPr>
        <sz val="12"/>
        <color theme="1"/>
        <rFont val="宋体"/>
        <family val="3"/>
        <charset val="134"/>
      </rPr>
      <t>丁茜雅</t>
    </r>
  </si>
  <si>
    <r>
      <rPr>
        <sz val="12"/>
        <color theme="1"/>
        <rFont val="宋体"/>
        <family val="3"/>
        <charset val="134"/>
      </rPr>
      <t>邹冰雨</t>
    </r>
  </si>
  <si>
    <r>
      <rPr>
        <sz val="12"/>
        <color theme="1"/>
        <rFont val="宋体"/>
        <family val="3"/>
        <charset val="134"/>
      </rPr>
      <t>张名慧</t>
    </r>
  </si>
  <si>
    <r>
      <rPr>
        <sz val="12"/>
        <color theme="1"/>
        <rFont val="宋体"/>
        <family val="3"/>
        <charset val="134"/>
      </rPr>
      <t>李泽坤</t>
    </r>
  </si>
  <si>
    <r>
      <rPr>
        <sz val="12"/>
        <color theme="1"/>
        <rFont val="宋体"/>
        <family val="3"/>
        <charset val="134"/>
      </rPr>
      <t>卢嵘德</t>
    </r>
  </si>
  <si>
    <r>
      <rPr>
        <sz val="12"/>
        <color theme="1"/>
        <rFont val="宋体"/>
        <family val="3"/>
        <charset val="134"/>
      </rPr>
      <t>朱婷如</t>
    </r>
  </si>
  <si>
    <r>
      <rPr>
        <sz val="12"/>
        <color theme="1"/>
        <rFont val="宋体"/>
        <family val="3"/>
        <charset val="134"/>
      </rPr>
      <t>张宇恒</t>
    </r>
  </si>
  <si>
    <r>
      <rPr>
        <sz val="12"/>
        <color theme="1"/>
        <rFont val="宋体"/>
        <family val="3"/>
        <charset val="134"/>
      </rPr>
      <t>常梦睿</t>
    </r>
  </si>
  <si>
    <r>
      <rPr>
        <sz val="12"/>
        <color theme="1"/>
        <rFont val="宋体"/>
        <family val="3"/>
        <charset val="134"/>
      </rPr>
      <t>朱世鸣</t>
    </r>
  </si>
  <si>
    <r>
      <rPr>
        <sz val="12"/>
        <color theme="1"/>
        <rFont val="宋体"/>
        <family val="3"/>
        <charset val="134"/>
      </rPr>
      <t>郭江涵</t>
    </r>
  </si>
  <si>
    <r>
      <rPr>
        <sz val="12"/>
        <color theme="1"/>
        <rFont val="宋体"/>
        <family val="3"/>
        <charset val="134"/>
      </rPr>
      <t>李楠</t>
    </r>
  </si>
  <si>
    <r>
      <rPr>
        <sz val="12"/>
        <color theme="1"/>
        <rFont val="宋体"/>
        <family val="3"/>
        <charset val="134"/>
      </rPr>
      <t>卢泽恩</t>
    </r>
  </si>
  <si>
    <r>
      <rPr>
        <sz val="12"/>
        <color theme="1"/>
        <rFont val="宋体"/>
        <family val="3"/>
        <charset val="134"/>
      </rPr>
      <t>陆志宏</t>
    </r>
  </si>
  <si>
    <r>
      <rPr>
        <sz val="12"/>
        <color theme="1"/>
        <rFont val="宋体"/>
        <family val="3"/>
        <charset val="134"/>
      </rPr>
      <t>温柔姿</t>
    </r>
  </si>
  <si>
    <r>
      <rPr>
        <sz val="12"/>
        <color theme="1"/>
        <rFont val="宋体"/>
        <family val="3"/>
        <charset val="134"/>
      </rPr>
      <t>刘慧</t>
    </r>
  </si>
  <si>
    <r>
      <rPr>
        <sz val="12"/>
        <color theme="1"/>
        <rFont val="宋体"/>
        <family val="3"/>
        <charset val="134"/>
      </rPr>
      <t>李明轩</t>
    </r>
  </si>
  <si>
    <r>
      <rPr>
        <sz val="12"/>
        <color theme="1"/>
        <rFont val="宋体"/>
        <family val="3"/>
        <charset val="134"/>
      </rPr>
      <t>张嘉为</t>
    </r>
  </si>
  <si>
    <r>
      <rPr>
        <sz val="12"/>
        <color theme="1"/>
        <rFont val="宋体"/>
        <family val="3"/>
        <charset val="134"/>
      </rPr>
      <t>王莹</t>
    </r>
  </si>
  <si>
    <r>
      <rPr>
        <sz val="12"/>
        <color theme="1"/>
        <rFont val="宋体"/>
        <family val="3"/>
        <charset val="134"/>
      </rPr>
      <t>胡轩铭</t>
    </r>
  </si>
  <si>
    <r>
      <rPr>
        <sz val="12"/>
        <color theme="1"/>
        <rFont val="宋体"/>
        <family val="3"/>
        <charset val="134"/>
      </rPr>
      <t>苏捷</t>
    </r>
  </si>
  <si>
    <r>
      <rPr>
        <sz val="12"/>
        <color theme="1"/>
        <rFont val="宋体"/>
        <family val="3"/>
        <charset val="134"/>
      </rPr>
      <t>张恒源</t>
    </r>
  </si>
  <si>
    <r>
      <rPr>
        <sz val="12"/>
        <color theme="1"/>
        <rFont val="宋体"/>
        <family val="3"/>
        <charset val="134"/>
      </rPr>
      <t>张艺扬</t>
    </r>
  </si>
  <si>
    <r>
      <rPr>
        <sz val="12"/>
        <color theme="1"/>
        <rFont val="宋体"/>
        <family val="3"/>
        <charset val="134"/>
      </rPr>
      <t>苏芃</t>
    </r>
  </si>
  <si>
    <r>
      <rPr>
        <sz val="12"/>
        <color theme="1"/>
        <rFont val="宋体"/>
        <family val="3"/>
        <charset val="134"/>
      </rPr>
      <t>羊首</t>
    </r>
  </si>
  <si>
    <r>
      <rPr>
        <sz val="12"/>
        <color theme="1"/>
        <rFont val="宋体"/>
        <family val="3"/>
        <charset val="134"/>
      </rPr>
      <t>高凯文</t>
    </r>
  </si>
  <si>
    <r>
      <rPr>
        <sz val="12"/>
        <color theme="1"/>
        <rFont val="宋体"/>
        <family val="3"/>
        <charset val="134"/>
      </rPr>
      <t>朱隆泉</t>
    </r>
  </si>
  <si>
    <r>
      <rPr>
        <sz val="12"/>
        <color theme="1"/>
        <rFont val="宋体"/>
        <family val="3"/>
        <charset val="134"/>
      </rPr>
      <t>陈航</t>
    </r>
  </si>
  <si>
    <r>
      <rPr>
        <sz val="12"/>
        <color theme="1"/>
        <rFont val="宋体"/>
        <family val="3"/>
        <charset val="134"/>
      </rPr>
      <t>姚明娆</t>
    </r>
  </si>
  <si>
    <r>
      <rPr>
        <sz val="12"/>
        <color theme="1"/>
        <rFont val="宋体"/>
        <family val="3"/>
        <charset val="134"/>
      </rPr>
      <t>林颖烨</t>
    </r>
  </si>
  <si>
    <r>
      <t xml:space="preserve">      2</t>
    </r>
    <r>
      <rPr>
        <sz val="12"/>
        <rFont val="宋体"/>
        <family val="3"/>
        <charset val="134"/>
      </rPr>
      <t>、填表顺序按学生总评得分由高到低填写。</t>
    </r>
  </si>
  <si>
    <r>
      <rPr>
        <sz val="12"/>
        <rFont val="宋体"/>
        <family val="3"/>
        <charset val="134"/>
      </rPr>
      <t>说明：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、本表一式二份（学生所在学院、学生处各一份），适用于同级同专业同层次学生的测评结果填报。</t>
    </r>
    <r>
      <rPr>
        <sz val="12"/>
        <rFont val="Times New Roman"/>
        <family val="1"/>
      </rPr>
      <t xml:space="preserve">  </t>
    </r>
  </si>
  <si>
    <t>序号</t>
    <phoneticPr fontId="2" type="noConversion"/>
  </si>
  <si>
    <r>
      <t>21</t>
    </r>
    <r>
      <rPr>
        <sz val="12"/>
        <rFont val="宋体"/>
        <family val="3"/>
        <charset val="134"/>
      </rPr>
      <t>电商</t>
    </r>
    <phoneticPr fontId="2" type="noConversion"/>
  </si>
  <si>
    <r>
      <t>21电商</t>
    </r>
    <r>
      <rPr>
        <sz val="12"/>
        <rFont val="宋体"/>
        <family val="3"/>
        <charset val="134"/>
      </rPr>
      <t/>
    </r>
  </si>
  <si>
    <r>
      <rPr>
        <sz val="12"/>
        <rFont val="宋体"/>
        <family val="3"/>
        <charset val="134"/>
      </rPr>
      <t>学院</t>
    </r>
    <r>
      <rPr>
        <sz val="12"/>
        <rFont val="宋体"/>
        <family val="1"/>
        <charset val="134"/>
      </rPr>
      <t>：</t>
    </r>
    <r>
      <rPr>
        <sz val="12"/>
        <rFont val="宋体"/>
        <family val="3"/>
        <charset val="134"/>
      </rPr>
      <t>经济学院</t>
    </r>
    <r>
      <rPr>
        <sz val="12"/>
        <rFont val="Times New Roman"/>
        <family val="1"/>
      </rPr>
      <t xml:space="preserve">                                                  </t>
    </r>
    <r>
      <rPr>
        <sz val="12"/>
        <rFont val="宋体"/>
        <family val="3"/>
        <charset val="134"/>
      </rPr>
      <t>专业年级</t>
    </r>
    <r>
      <rPr>
        <sz val="12"/>
        <rFont val="宋体"/>
        <family val="1"/>
        <charset val="134"/>
      </rPr>
      <t>：</t>
    </r>
    <r>
      <rPr>
        <sz val="12"/>
        <rFont val="Times New Roman"/>
        <family val="1"/>
      </rPr>
      <t xml:space="preserve"> 2021</t>
    </r>
    <r>
      <rPr>
        <sz val="12"/>
        <rFont val="宋体"/>
        <family val="1"/>
        <charset val="134"/>
      </rPr>
      <t xml:space="preserve">级 </t>
    </r>
    <r>
      <rPr>
        <sz val="12"/>
        <rFont val="宋体"/>
        <family val="3"/>
        <charset val="134"/>
      </rPr>
      <t>电子商务</t>
    </r>
    <r>
      <rPr>
        <sz val="12"/>
        <rFont val="Times New Roman"/>
        <family val="1"/>
      </rPr>
      <t xml:space="preserve">                                                                                                </t>
    </r>
    <r>
      <rPr>
        <sz val="12"/>
        <rFont val="宋体"/>
        <family val="3"/>
        <charset val="134"/>
      </rPr>
      <t>辅导员：杨杨</t>
    </r>
    <phoneticPr fontId="5" type="noConversion"/>
  </si>
  <si>
    <t>学院: 经济学院                               专业年级: 2021级 国际经济与贸易                                                          辅导员：杨杨</t>
    <phoneticPr fontId="2" type="noConversion"/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</si>
  <si>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 xml:space="preserve"> 2021</t>
    </r>
    <r>
      <rPr>
        <sz val="12"/>
        <color theme="1"/>
        <rFont val="宋体"/>
        <family val="1"/>
        <charset val="134"/>
      </rPr>
      <t xml:space="preserve">级 </t>
    </r>
    <r>
      <rPr>
        <sz val="12"/>
        <color theme="1"/>
        <rFont val="宋体"/>
        <family val="3"/>
        <charset val="134"/>
      </rPr>
      <t>税收学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辅导员：杨杨</t>
    </r>
    <phoneticPr fontId="2" type="noConversion"/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</si>
  <si>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 xml:space="preserve">：2021级 </t>
    </r>
    <r>
      <rPr>
        <sz val="12"/>
        <color theme="1"/>
        <rFont val="宋体"/>
        <family val="3"/>
        <charset val="134"/>
      </rPr>
      <t>国际商务（双语）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杨杨</t>
    </r>
    <phoneticPr fontId="2" type="noConversion"/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</si>
  <si>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                     </t>
    </r>
    <r>
      <rPr>
        <sz val="12"/>
        <color theme="1"/>
        <rFont val="宋体"/>
        <family val="3"/>
        <charset val="134"/>
      </rPr>
      <t>专业年级：</t>
    </r>
    <r>
      <rPr>
        <sz val="12"/>
        <color theme="1"/>
        <rFont val="Times New Roman"/>
        <family val="1"/>
      </rPr>
      <t>2021</t>
    </r>
    <r>
      <rPr>
        <sz val="12"/>
        <color theme="1"/>
        <rFont val="宋体"/>
        <family val="3"/>
        <charset val="134"/>
      </rPr>
      <t>级 金融学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辅导员：杨杨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</si>
</sst>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_ "/>
  </numFmts>
  <fonts count="22">
    <font>
      <sz val="11"/>
      <color theme="1"/>
      <name val="等线"/>
      <family val="2"/>
      <scheme val="minor"/>
    </font>
    <font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2"/>
      <name val="宋体 "/>
      <family val="1"/>
      <charset val="134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 "/>
      <family val="1"/>
      <charset val="134"/>
    </font>
    <font>
      <sz val="12"/>
      <color theme="1"/>
      <name val="等线"/>
      <family val="2"/>
    </font>
    <font>
      <sz val="12"/>
      <color theme="1"/>
      <name val="宋体"/>
      <family val="1"/>
      <charset val="134"/>
    </font>
    <font>
      <sz val="12"/>
      <color theme="1"/>
      <name val="Times New Roman"/>
      <family val="3"/>
      <charset val="134"/>
    </font>
    <font>
      <sz val="12"/>
      <name val="宋体"/>
      <family val="1"/>
      <charset val="134"/>
    </font>
    <font>
      <sz val="12"/>
      <name val="Times New Roman"/>
      <family val="3"/>
      <charset val="134"/>
    </font>
    <font>
      <sz val="11"/>
      <color theme="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20"/>
      <color theme="1"/>
      <name val="等线"/>
      <family val="3"/>
      <charset val="134"/>
      <scheme val="minor"/>
    </font>
    <font>
      <sz val="22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76" fontId="8" fillId="0" borderId="1" xfId="0" quotePrefix="1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 applyProtection="1">
      <alignment horizontal="center" vertical="center" wrapText="1"/>
    </xf>
    <xf numFmtId="177" fontId="11" fillId="0" borderId="1" xfId="2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</cellXfs>
  <cellStyles count="4">
    <cellStyle name="60% - 着色 4" xfId="2" builtinId="44"/>
    <cellStyle name="60% - 着色 5" xfId="3" builtinId="48"/>
    <cellStyle name="常规" xfId="0" builtinId="0"/>
    <cellStyle name="着色 2" xfId="1" builtin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workbookViewId="0">
      <selection activeCell="A3" sqref="A3:R3"/>
    </sheetView>
  </sheetViews>
  <sheetFormatPr defaultColWidth="9" defaultRowHeight="14.25"/>
  <cols>
    <col min="1" max="1" width="5" style="2" customWidth="1"/>
    <col min="2" max="2" width="11.5" style="2" customWidth="1"/>
    <col min="3" max="4" width="8.625" style="2" customWidth="1"/>
    <col min="5" max="6" width="7.125" style="1" customWidth="1"/>
    <col min="7" max="7" width="5.375" style="1" customWidth="1"/>
    <col min="8" max="8" width="5.5" style="1" customWidth="1"/>
    <col min="9" max="9" width="7.5" style="1" customWidth="1"/>
    <col min="10" max="10" width="7.25" style="1" customWidth="1"/>
    <col min="11" max="11" width="4.875" style="1" customWidth="1"/>
    <col min="12" max="12" width="5.75" style="1" customWidth="1"/>
    <col min="13" max="13" width="7.5" style="1" customWidth="1"/>
    <col min="14" max="14" width="7.125" style="1" customWidth="1"/>
    <col min="15" max="16" width="6" style="1" customWidth="1"/>
    <col min="17" max="17" width="26.375" style="2" customWidth="1"/>
    <col min="18" max="18" width="14.75" style="2" customWidth="1"/>
    <col min="19" max="256" width="9" style="2"/>
    <col min="257" max="257" width="4.25" style="2" customWidth="1"/>
    <col min="258" max="258" width="11.5" style="2" customWidth="1"/>
    <col min="259" max="259" width="7.5" style="2" customWidth="1"/>
    <col min="260" max="260" width="12.5" style="2" customWidth="1"/>
    <col min="261" max="262" width="3.625" style="2" customWidth="1"/>
    <col min="263" max="263" width="3.875" style="2" customWidth="1"/>
    <col min="264" max="264" width="5.5" style="2" customWidth="1"/>
    <col min="265" max="267" width="3.625" style="2" customWidth="1"/>
    <col min="268" max="268" width="5.75" style="2" customWidth="1"/>
    <col min="269" max="271" width="3.625" style="2" customWidth="1"/>
    <col min="272" max="272" width="6" style="2" customWidth="1"/>
    <col min="273" max="273" width="26.375" style="2" customWidth="1"/>
    <col min="274" max="274" width="14.75" style="2" customWidth="1"/>
    <col min="275" max="512" width="9" style="2"/>
    <col min="513" max="513" width="4.25" style="2" customWidth="1"/>
    <col min="514" max="514" width="11.5" style="2" customWidth="1"/>
    <col min="515" max="515" width="7.5" style="2" customWidth="1"/>
    <col min="516" max="516" width="12.5" style="2" customWidth="1"/>
    <col min="517" max="518" width="3.625" style="2" customWidth="1"/>
    <col min="519" max="519" width="3.875" style="2" customWidth="1"/>
    <col min="520" max="520" width="5.5" style="2" customWidth="1"/>
    <col min="521" max="523" width="3.625" style="2" customWidth="1"/>
    <col min="524" max="524" width="5.75" style="2" customWidth="1"/>
    <col min="525" max="527" width="3.625" style="2" customWidth="1"/>
    <col min="528" max="528" width="6" style="2" customWidth="1"/>
    <col min="529" max="529" width="26.375" style="2" customWidth="1"/>
    <col min="530" max="530" width="14.75" style="2" customWidth="1"/>
    <col min="531" max="768" width="9" style="2"/>
    <col min="769" max="769" width="4.25" style="2" customWidth="1"/>
    <col min="770" max="770" width="11.5" style="2" customWidth="1"/>
    <col min="771" max="771" width="7.5" style="2" customWidth="1"/>
    <col min="772" max="772" width="12.5" style="2" customWidth="1"/>
    <col min="773" max="774" width="3.625" style="2" customWidth="1"/>
    <col min="775" max="775" width="3.875" style="2" customWidth="1"/>
    <col min="776" max="776" width="5.5" style="2" customWidth="1"/>
    <col min="777" max="779" width="3.625" style="2" customWidth="1"/>
    <col min="780" max="780" width="5.75" style="2" customWidth="1"/>
    <col min="781" max="783" width="3.625" style="2" customWidth="1"/>
    <col min="784" max="784" width="6" style="2" customWidth="1"/>
    <col min="785" max="785" width="26.375" style="2" customWidth="1"/>
    <col min="786" max="786" width="14.75" style="2" customWidth="1"/>
    <col min="787" max="1024" width="9" style="2"/>
    <col min="1025" max="1025" width="4.25" style="2" customWidth="1"/>
    <col min="1026" max="1026" width="11.5" style="2" customWidth="1"/>
    <col min="1027" max="1027" width="7.5" style="2" customWidth="1"/>
    <col min="1028" max="1028" width="12.5" style="2" customWidth="1"/>
    <col min="1029" max="1030" width="3.625" style="2" customWidth="1"/>
    <col min="1031" max="1031" width="3.875" style="2" customWidth="1"/>
    <col min="1032" max="1032" width="5.5" style="2" customWidth="1"/>
    <col min="1033" max="1035" width="3.625" style="2" customWidth="1"/>
    <col min="1036" max="1036" width="5.75" style="2" customWidth="1"/>
    <col min="1037" max="1039" width="3.625" style="2" customWidth="1"/>
    <col min="1040" max="1040" width="6" style="2" customWidth="1"/>
    <col min="1041" max="1041" width="26.375" style="2" customWidth="1"/>
    <col min="1042" max="1042" width="14.75" style="2" customWidth="1"/>
    <col min="1043" max="1280" width="9" style="2"/>
    <col min="1281" max="1281" width="4.25" style="2" customWidth="1"/>
    <col min="1282" max="1282" width="11.5" style="2" customWidth="1"/>
    <col min="1283" max="1283" width="7.5" style="2" customWidth="1"/>
    <col min="1284" max="1284" width="12.5" style="2" customWidth="1"/>
    <col min="1285" max="1286" width="3.625" style="2" customWidth="1"/>
    <col min="1287" max="1287" width="3.875" style="2" customWidth="1"/>
    <col min="1288" max="1288" width="5.5" style="2" customWidth="1"/>
    <col min="1289" max="1291" width="3.625" style="2" customWidth="1"/>
    <col min="1292" max="1292" width="5.75" style="2" customWidth="1"/>
    <col min="1293" max="1295" width="3.625" style="2" customWidth="1"/>
    <col min="1296" max="1296" width="6" style="2" customWidth="1"/>
    <col min="1297" max="1297" width="26.375" style="2" customWidth="1"/>
    <col min="1298" max="1298" width="14.75" style="2" customWidth="1"/>
    <col min="1299" max="1536" width="9" style="2"/>
    <col min="1537" max="1537" width="4.25" style="2" customWidth="1"/>
    <col min="1538" max="1538" width="11.5" style="2" customWidth="1"/>
    <col min="1539" max="1539" width="7.5" style="2" customWidth="1"/>
    <col min="1540" max="1540" width="12.5" style="2" customWidth="1"/>
    <col min="1541" max="1542" width="3.625" style="2" customWidth="1"/>
    <col min="1543" max="1543" width="3.875" style="2" customWidth="1"/>
    <col min="1544" max="1544" width="5.5" style="2" customWidth="1"/>
    <col min="1545" max="1547" width="3.625" style="2" customWidth="1"/>
    <col min="1548" max="1548" width="5.75" style="2" customWidth="1"/>
    <col min="1549" max="1551" width="3.625" style="2" customWidth="1"/>
    <col min="1552" max="1552" width="6" style="2" customWidth="1"/>
    <col min="1553" max="1553" width="26.375" style="2" customWidth="1"/>
    <col min="1554" max="1554" width="14.75" style="2" customWidth="1"/>
    <col min="1555" max="1792" width="9" style="2"/>
    <col min="1793" max="1793" width="4.25" style="2" customWidth="1"/>
    <col min="1794" max="1794" width="11.5" style="2" customWidth="1"/>
    <col min="1795" max="1795" width="7.5" style="2" customWidth="1"/>
    <col min="1796" max="1796" width="12.5" style="2" customWidth="1"/>
    <col min="1797" max="1798" width="3.625" style="2" customWidth="1"/>
    <col min="1799" max="1799" width="3.875" style="2" customWidth="1"/>
    <col min="1800" max="1800" width="5.5" style="2" customWidth="1"/>
    <col min="1801" max="1803" width="3.625" style="2" customWidth="1"/>
    <col min="1804" max="1804" width="5.75" style="2" customWidth="1"/>
    <col min="1805" max="1807" width="3.625" style="2" customWidth="1"/>
    <col min="1808" max="1808" width="6" style="2" customWidth="1"/>
    <col min="1809" max="1809" width="26.375" style="2" customWidth="1"/>
    <col min="1810" max="1810" width="14.75" style="2" customWidth="1"/>
    <col min="1811" max="2048" width="9" style="2"/>
    <col min="2049" max="2049" width="4.25" style="2" customWidth="1"/>
    <col min="2050" max="2050" width="11.5" style="2" customWidth="1"/>
    <col min="2051" max="2051" width="7.5" style="2" customWidth="1"/>
    <col min="2052" max="2052" width="12.5" style="2" customWidth="1"/>
    <col min="2053" max="2054" width="3.625" style="2" customWidth="1"/>
    <col min="2055" max="2055" width="3.875" style="2" customWidth="1"/>
    <col min="2056" max="2056" width="5.5" style="2" customWidth="1"/>
    <col min="2057" max="2059" width="3.625" style="2" customWidth="1"/>
    <col min="2060" max="2060" width="5.75" style="2" customWidth="1"/>
    <col min="2061" max="2063" width="3.625" style="2" customWidth="1"/>
    <col min="2064" max="2064" width="6" style="2" customWidth="1"/>
    <col min="2065" max="2065" width="26.375" style="2" customWidth="1"/>
    <col min="2066" max="2066" width="14.75" style="2" customWidth="1"/>
    <col min="2067" max="2304" width="9" style="2"/>
    <col min="2305" max="2305" width="4.25" style="2" customWidth="1"/>
    <col min="2306" max="2306" width="11.5" style="2" customWidth="1"/>
    <col min="2307" max="2307" width="7.5" style="2" customWidth="1"/>
    <col min="2308" max="2308" width="12.5" style="2" customWidth="1"/>
    <col min="2309" max="2310" width="3.625" style="2" customWidth="1"/>
    <col min="2311" max="2311" width="3.875" style="2" customWidth="1"/>
    <col min="2312" max="2312" width="5.5" style="2" customWidth="1"/>
    <col min="2313" max="2315" width="3.625" style="2" customWidth="1"/>
    <col min="2316" max="2316" width="5.75" style="2" customWidth="1"/>
    <col min="2317" max="2319" width="3.625" style="2" customWidth="1"/>
    <col min="2320" max="2320" width="6" style="2" customWidth="1"/>
    <col min="2321" max="2321" width="26.375" style="2" customWidth="1"/>
    <col min="2322" max="2322" width="14.75" style="2" customWidth="1"/>
    <col min="2323" max="2560" width="9" style="2"/>
    <col min="2561" max="2561" width="4.25" style="2" customWidth="1"/>
    <col min="2562" max="2562" width="11.5" style="2" customWidth="1"/>
    <col min="2563" max="2563" width="7.5" style="2" customWidth="1"/>
    <col min="2564" max="2564" width="12.5" style="2" customWidth="1"/>
    <col min="2565" max="2566" width="3.625" style="2" customWidth="1"/>
    <col min="2567" max="2567" width="3.875" style="2" customWidth="1"/>
    <col min="2568" max="2568" width="5.5" style="2" customWidth="1"/>
    <col min="2569" max="2571" width="3.625" style="2" customWidth="1"/>
    <col min="2572" max="2572" width="5.75" style="2" customWidth="1"/>
    <col min="2573" max="2575" width="3.625" style="2" customWidth="1"/>
    <col min="2576" max="2576" width="6" style="2" customWidth="1"/>
    <col min="2577" max="2577" width="26.375" style="2" customWidth="1"/>
    <col min="2578" max="2578" width="14.75" style="2" customWidth="1"/>
    <col min="2579" max="2816" width="9" style="2"/>
    <col min="2817" max="2817" width="4.25" style="2" customWidth="1"/>
    <col min="2818" max="2818" width="11.5" style="2" customWidth="1"/>
    <col min="2819" max="2819" width="7.5" style="2" customWidth="1"/>
    <col min="2820" max="2820" width="12.5" style="2" customWidth="1"/>
    <col min="2821" max="2822" width="3.625" style="2" customWidth="1"/>
    <col min="2823" max="2823" width="3.875" style="2" customWidth="1"/>
    <col min="2824" max="2824" width="5.5" style="2" customWidth="1"/>
    <col min="2825" max="2827" width="3.625" style="2" customWidth="1"/>
    <col min="2828" max="2828" width="5.75" style="2" customWidth="1"/>
    <col min="2829" max="2831" width="3.625" style="2" customWidth="1"/>
    <col min="2832" max="2832" width="6" style="2" customWidth="1"/>
    <col min="2833" max="2833" width="26.375" style="2" customWidth="1"/>
    <col min="2834" max="2834" width="14.75" style="2" customWidth="1"/>
    <col min="2835" max="3072" width="9" style="2"/>
    <col min="3073" max="3073" width="4.25" style="2" customWidth="1"/>
    <col min="3074" max="3074" width="11.5" style="2" customWidth="1"/>
    <col min="3075" max="3075" width="7.5" style="2" customWidth="1"/>
    <col min="3076" max="3076" width="12.5" style="2" customWidth="1"/>
    <col min="3077" max="3078" width="3.625" style="2" customWidth="1"/>
    <col min="3079" max="3079" width="3.875" style="2" customWidth="1"/>
    <col min="3080" max="3080" width="5.5" style="2" customWidth="1"/>
    <col min="3081" max="3083" width="3.625" style="2" customWidth="1"/>
    <col min="3084" max="3084" width="5.75" style="2" customWidth="1"/>
    <col min="3085" max="3087" width="3.625" style="2" customWidth="1"/>
    <col min="3088" max="3088" width="6" style="2" customWidth="1"/>
    <col min="3089" max="3089" width="26.375" style="2" customWidth="1"/>
    <col min="3090" max="3090" width="14.75" style="2" customWidth="1"/>
    <col min="3091" max="3328" width="9" style="2"/>
    <col min="3329" max="3329" width="4.25" style="2" customWidth="1"/>
    <col min="3330" max="3330" width="11.5" style="2" customWidth="1"/>
    <col min="3331" max="3331" width="7.5" style="2" customWidth="1"/>
    <col min="3332" max="3332" width="12.5" style="2" customWidth="1"/>
    <col min="3333" max="3334" width="3.625" style="2" customWidth="1"/>
    <col min="3335" max="3335" width="3.875" style="2" customWidth="1"/>
    <col min="3336" max="3336" width="5.5" style="2" customWidth="1"/>
    <col min="3337" max="3339" width="3.625" style="2" customWidth="1"/>
    <col min="3340" max="3340" width="5.75" style="2" customWidth="1"/>
    <col min="3341" max="3343" width="3.625" style="2" customWidth="1"/>
    <col min="3344" max="3344" width="6" style="2" customWidth="1"/>
    <col min="3345" max="3345" width="26.375" style="2" customWidth="1"/>
    <col min="3346" max="3346" width="14.75" style="2" customWidth="1"/>
    <col min="3347" max="3584" width="9" style="2"/>
    <col min="3585" max="3585" width="4.25" style="2" customWidth="1"/>
    <col min="3586" max="3586" width="11.5" style="2" customWidth="1"/>
    <col min="3587" max="3587" width="7.5" style="2" customWidth="1"/>
    <col min="3588" max="3588" width="12.5" style="2" customWidth="1"/>
    <col min="3589" max="3590" width="3.625" style="2" customWidth="1"/>
    <col min="3591" max="3591" width="3.875" style="2" customWidth="1"/>
    <col min="3592" max="3592" width="5.5" style="2" customWidth="1"/>
    <col min="3593" max="3595" width="3.625" style="2" customWidth="1"/>
    <col min="3596" max="3596" width="5.75" style="2" customWidth="1"/>
    <col min="3597" max="3599" width="3.625" style="2" customWidth="1"/>
    <col min="3600" max="3600" width="6" style="2" customWidth="1"/>
    <col min="3601" max="3601" width="26.375" style="2" customWidth="1"/>
    <col min="3602" max="3602" width="14.75" style="2" customWidth="1"/>
    <col min="3603" max="3840" width="9" style="2"/>
    <col min="3841" max="3841" width="4.25" style="2" customWidth="1"/>
    <col min="3842" max="3842" width="11.5" style="2" customWidth="1"/>
    <col min="3843" max="3843" width="7.5" style="2" customWidth="1"/>
    <col min="3844" max="3844" width="12.5" style="2" customWidth="1"/>
    <col min="3845" max="3846" width="3.625" style="2" customWidth="1"/>
    <col min="3847" max="3847" width="3.875" style="2" customWidth="1"/>
    <col min="3848" max="3848" width="5.5" style="2" customWidth="1"/>
    <col min="3849" max="3851" width="3.625" style="2" customWidth="1"/>
    <col min="3852" max="3852" width="5.75" style="2" customWidth="1"/>
    <col min="3853" max="3855" width="3.625" style="2" customWidth="1"/>
    <col min="3856" max="3856" width="6" style="2" customWidth="1"/>
    <col min="3857" max="3857" width="26.375" style="2" customWidth="1"/>
    <col min="3858" max="3858" width="14.75" style="2" customWidth="1"/>
    <col min="3859" max="4096" width="9" style="2"/>
    <col min="4097" max="4097" width="4.25" style="2" customWidth="1"/>
    <col min="4098" max="4098" width="11.5" style="2" customWidth="1"/>
    <col min="4099" max="4099" width="7.5" style="2" customWidth="1"/>
    <col min="4100" max="4100" width="12.5" style="2" customWidth="1"/>
    <col min="4101" max="4102" width="3.625" style="2" customWidth="1"/>
    <col min="4103" max="4103" width="3.875" style="2" customWidth="1"/>
    <col min="4104" max="4104" width="5.5" style="2" customWidth="1"/>
    <col min="4105" max="4107" width="3.625" style="2" customWidth="1"/>
    <col min="4108" max="4108" width="5.75" style="2" customWidth="1"/>
    <col min="4109" max="4111" width="3.625" style="2" customWidth="1"/>
    <col min="4112" max="4112" width="6" style="2" customWidth="1"/>
    <col min="4113" max="4113" width="26.375" style="2" customWidth="1"/>
    <col min="4114" max="4114" width="14.75" style="2" customWidth="1"/>
    <col min="4115" max="4352" width="9" style="2"/>
    <col min="4353" max="4353" width="4.25" style="2" customWidth="1"/>
    <col min="4354" max="4354" width="11.5" style="2" customWidth="1"/>
    <col min="4355" max="4355" width="7.5" style="2" customWidth="1"/>
    <col min="4356" max="4356" width="12.5" style="2" customWidth="1"/>
    <col min="4357" max="4358" width="3.625" style="2" customWidth="1"/>
    <col min="4359" max="4359" width="3.875" style="2" customWidth="1"/>
    <col min="4360" max="4360" width="5.5" style="2" customWidth="1"/>
    <col min="4361" max="4363" width="3.625" style="2" customWidth="1"/>
    <col min="4364" max="4364" width="5.75" style="2" customWidth="1"/>
    <col min="4365" max="4367" width="3.625" style="2" customWidth="1"/>
    <col min="4368" max="4368" width="6" style="2" customWidth="1"/>
    <col min="4369" max="4369" width="26.375" style="2" customWidth="1"/>
    <col min="4370" max="4370" width="14.75" style="2" customWidth="1"/>
    <col min="4371" max="4608" width="9" style="2"/>
    <col min="4609" max="4609" width="4.25" style="2" customWidth="1"/>
    <col min="4610" max="4610" width="11.5" style="2" customWidth="1"/>
    <col min="4611" max="4611" width="7.5" style="2" customWidth="1"/>
    <col min="4612" max="4612" width="12.5" style="2" customWidth="1"/>
    <col min="4613" max="4614" width="3.625" style="2" customWidth="1"/>
    <col min="4615" max="4615" width="3.875" style="2" customWidth="1"/>
    <col min="4616" max="4616" width="5.5" style="2" customWidth="1"/>
    <col min="4617" max="4619" width="3.625" style="2" customWidth="1"/>
    <col min="4620" max="4620" width="5.75" style="2" customWidth="1"/>
    <col min="4621" max="4623" width="3.625" style="2" customWidth="1"/>
    <col min="4624" max="4624" width="6" style="2" customWidth="1"/>
    <col min="4625" max="4625" width="26.375" style="2" customWidth="1"/>
    <col min="4626" max="4626" width="14.75" style="2" customWidth="1"/>
    <col min="4627" max="4864" width="9" style="2"/>
    <col min="4865" max="4865" width="4.25" style="2" customWidth="1"/>
    <col min="4866" max="4866" width="11.5" style="2" customWidth="1"/>
    <col min="4867" max="4867" width="7.5" style="2" customWidth="1"/>
    <col min="4868" max="4868" width="12.5" style="2" customWidth="1"/>
    <col min="4869" max="4870" width="3.625" style="2" customWidth="1"/>
    <col min="4871" max="4871" width="3.875" style="2" customWidth="1"/>
    <col min="4872" max="4872" width="5.5" style="2" customWidth="1"/>
    <col min="4873" max="4875" width="3.625" style="2" customWidth="1"/>
    <col min="4876" max="4876" width="5.75" style="2" customWidth="1"/>
    <col min="4877" max="4879" width="3.625" style="2" customWidth="1"/>
    <col min="4880" max="4880" width="6" style="2" customWidth="1"/>
    <col min="4881" max="4881" width="26.375" style="2" customWidth="1"/>
    <col min="4882" max="4882" width="14.75" style="2" customWidth="1"/>
    <col min="4883" max="5120" width="9" style="2"/>
    <col min="5121" max="5121" width="4.25" style="2" customWidth="1"/>
    <col min="5122" max="5122" width="11.5" style="2" customWidth="1"/>
    <col min="5123" max="5123" width="7.5" style="2" customWidth="1"/>
    <col min="5124" max="5124" width="12.5" style="2" customWidth="1"/>
    <col min="5125" max="5126" width="3.625" style="2" customWidth="1"/>
    <col min="5127" max="5127" width="3.875" style="2" customWidth="1"/>
    <col min="5128" max="5128" width="5.5" style="2" customWidth="1"/>
    <col min="5129" max="5131" width="3.625" style="2" customWidth="1"/>
    <col min="5132" max="5132" width="5.75" style="2" customWidth="1"/>
    <col min="5133" max="5135" width="3.625" style="2" customWidth="1"/>
    <col min="5136" max="5136" width="6" style="2" customWidth="1"/>
    <col min="5137" max="5137" width="26.375" style="2" customWidth="1"/>
    <col min="5138" max="5138" width="14.75" style="2" customWidth="1"/>
    <col min="5139" max="5376" width="9" style="2"/>
    <col min="5377" max="5377" width="4.25" style="2" customWidth="1"/>
    <col min="5378" max="5378" width="11.5" style="2" customWidth="1"/>
    <col min="5379" max="5379" width="7.5" style="2" customWidth="1"/>
    <col min="5380" max="5380" width="12.5" style="2" customWidth="1"/>
    <col min="5381" max="5382" width="3.625" style="2" customWidth="1"/>
    <col min="5383" max="5383" width="3.875" style="2" customWidth="1"/>
    <col min="5384" max="5384" width="5.5" style="2" customWidth="1"/>
    <col min="5385" max="5387" width="3.625" style="2" customWidth="1"/>
    <col min="5388" max="5388" width="5.75" style="2" customWidth="1"/>
    <col min="5389" max="5391" width="3.625" style="2" customWidth="1"/>
    <col min="5392" max="5392" width="6" style="2" customWidth="1"/>
    <col min="5393" max="5393" width="26.375" style="2" customWidth="1"/>
    <col min="5394" max="5394" width="14.75" style="2" customWidth="1"/>
    <col min="5395" max="5632" width="9" style="2"/>
    <col min="5633" max="5633" width="4.25" style="2" customWidth="1"/>
    <col min="5634" max="5634" width="11.5" style="2" customWidth="1"/>
    <col min="5635" max="5635" width="7.5" style="2" customWidth="1"/>
    <col min="5636" max="5636" width="12.5" style="2" customWidth="1"/>
    <col min="5637" max="5638" width="3.625" style="2" customWidth="1"/>
    <col min="5639" max="5639" width="3.875" style="2" customWidth="1"/>
    <col min="5640" max="5640" width="5.5" style="2" customWidth="1"/>
    <col min="5641" max="5643" width="3.625" style="2" customWidth="1"/>
    <col min="5644" max="5644" width="5.75" style="2" customWidth="1"/>
    <col min="5645" max="5647" width="3.625" style="2" customWidth="1"/>
    <col min="5648" max="5648" width="6" style="2" customWidth="1"/>
    <col min="5649" max="5649" width="26.375" style="2" customWidth="1"/>
    <col min="5650" max="5650" width="14.75" style="2" customWidth="1"/>
    <col min="5651" max="5888" width="9" style="2"/>
    <col min="5889" max="5889" width="4.25" style="2" customWidth="1"/>
    <col min="5890" max="5890" width="11.5" style="2" customWidth="1"/>
    <col min="5891" max="5891" width="7.5" style="2" customWidth="1"/>
    <col min="5892" max="5892" width="12.5" style="2" customWidth="1"/>
    <col min="5893" max="5894" width="3.625" style="2" customWidth="1"/>
    <col min="5895" max="5895" width="3.875" style="2" customWidth="1"/>
    <col min="5896" max="5896" width="5.5" style="2" customWidth="1"/>
    <col min="5897" max="5899" width="3.625" style="2" customWidth="1"/>
    <col min="5900" max="5900" width="5.75" style="2" customWidth="1"/>
    <col min="5901" max="5903" width="3.625" style="2" customWidth="1"/>
    <col min="5904" max="5904" width="6" style="2" customWidth="1"/>
    <col min="5905" max="5905" width="26.375" style="2" customWidth="1"/>
    <col min="5906" max="5906" width="14.75" style="2" customWidth="1"/>
    <col min="5907" max="6144" width="9" style="2"/>
    <col min="6145" max="6145" width="4.25" style="2" customWidth="1"/>
    <col min="6146" max="6146" width="11.5" style="2" customWidth="1"/>
    <col min="6147" max="6147" width="7.5" style="2" customWidth="1"/>
    <col min="6148" max="6148" width="12.5" style="2" customWidth="1"/>
    <col min="6149" max="6150" width="3.625" style="2" customWidth="1"/>
    <col min="6151" max="6151" width="3.875" style="2" customWidth="1"/>
    <col min="6152" max="6152" width="5.5" style="2" customWidth="1"/>
    <col min="6153" max="6155" width="3.625" style="2" customWidth="1"/>
    <col min="6156" max="6156" width="5.75" style="2" customWidth="1"/>
    <col min="6157" max="6159" width="3.625" style="2" customWidth="1"/>
    <col min="6160" max="6160" width="6" style="2" customWidth="1"/>
    <col min="6161" max="6161" width="26.375" style="2" customWidth="1"/>
    <col min="6162" max="6162" width="14.75" style="2" customWidth="1"/>
    <col min="6163" max="6400" width="9" style="2"/>
    <col min="6401" max="6401" width="4.25" style="2" customWidth="1"/>
    <col min="6402" max="6402" width="11.5" style="2" customWidth="1"/>
    <col min="6403" max="6403" width="7.5" style="2" customWidth="1"/>
    <col min="6404" max="6404" width="12.5" style="2" customWidth="1"/>
    <col min="6405" max="6406" width="3.625" style="2" customWidth="1"/>
    <col min="6407" max="6407" width="3.875" style="2" customWidth="1"/>
    <col min="6408" max="6408" width="5.5" style="2" customWidth="1"/>
    <col min="6409" max="6411" width="3.625" style="2" customWidth="1"/>
    <col min="6412" max="6412" width="5.75" style="2" customWidth="1"/>
    <col min="6413" max="6415" width="3.625" style="2" customWidth="1"/>
    <col min="6416" max="6416" width="6" style="2" customWidth="1"/>
    <col min="6417" max="6417" width="26.375" style="2" customWidth="1"/>
    <col min="6418" max="6418" width="14.75" style="2" customWidth="1"/>
    <col min="6419" max="6656" width="9" style="2"/>
    <col min="6657" max="6657" width="4.25" style="2" customWidth="1"/>
    <col min="6658" max="6658" width="11.5" style="2" customWidth="1"/>
    <col min="6659" max="6659" width="7.5" style="2" customWidth="1"/>
    <col min="6660" max="6660" width="12.5" style="2" customWidth="1"/>
    <col min="6661" max="6662" width="3.625" style="2" customWidth="1"/>
    <col min="6663" max="6663" width="3.875" style="2" customWidth="1"/>
    <col min="6664" max="6664" width="5.5" style="2" customWidth="1"/>
    <col min="6665" max="6667" width="3.625" style="2" customWidth="1"/>
    <col min="6668" max="6668" width="5.75" style="2" customWidth="1"/>
    <col min="6669" max="6671" width="3.625" style="2" customWidth="1"/>
    <col min="6672" max="6672" width="6" style="2" customWidth="1"/>
    <col min="6673" max="6673" width="26.375" style="2" customWidth="1"/>
    <col min="6674" max="6674" width="14.75" style="2" customWidth="1"/>
    <col min="6675" max="6912" width="9" style="2"/>
    <col min="6913" max="6913" width="4.25" style="2" customWidth="1"/>
    <col min="6914" max="6914" width="11.5" style="2" customWidth="1"/>
    <col min="6915" max="6915" width="7.5" style="2" customWidth="1"/>
    <col min="6916" max="6916" width="12.5" style="2" customWidth="1"/>
    <col min="6917" max="6918" width="3.625" style="2" customWidth="1"/>
    <col min="6919" max="6919" width="3.875" style="2" customWidth="1"/>
    <col min="6920" max="6920" width="5.5" style="2" customWidth="1"/>
    <col min="6921" max="6923" width="3.625" style="2" customWidth="1"/>
    <col min="6924" max="6924" width="5.75" style="2" customWidth="1"/>
    <col min="6925" max="6927" width="3.625" style="2" customWidth="1"/>
    <col min="6928" max="6928" width="6" style="2" customWidth="1"/>
    <col min="6929" max="6929" width="26.375" style="2" customWidth="1"/>
    <col min="6930" max="6930" width="14.75" style="2" customWidth="1"/>
    <col min="6931" max="7168" width="9" style="2"/>
    <col min="7169" max="7169" width="4.25" style="2" customWidth="1"/>
    <col min="7170" max="7170" width="11.5" style="2" customWidth="1"/>
    <col min="7171" max="7171" width="7.5" style="2" customWidth="1"/>
    <col min="7172" max="7172" width="12.5" style="2" customWidth="1"/>
    <col min="7173" max="7174" width="3.625" style="2" customWidth="1"/>
    <col min="7175" max="7175" width="3.875" style="2" customWidth="1"/>
    <col min="7176" max="7176" width="5.5" style="2" customWidth="1"/>
    <col min="7177" max="7179" width="3.625" style="2" customWidth="1"/>
    <col min="7180" max="7180" width="5.75" style="2" customWidth="1"/>
    <col min="7181" max="7183" width="3.625" style="2" customWidth="1"/>
    <col min="7184" max="7184" width="6" style="2" customWidth="1"/>
    <col min="7185" max="7185" width="26.375" style="2" customWidth="1"/>
    <col min="7186" max="7186" width="14.75" style="2" customWidth="1"/>
    <col min="7187" max="7424" width="9" style="2"/>
    <col min="7425" max="7425" width="4.25" style="2" customWidth="1"/>
    <col min="7426" max="7426" width="11.5" style="2" customWidth="1"/>
    <col min="7427" max="7427" width="7.5" style="2" customWidth="1"/>
    <col min="7428" max="7428" width="12.5" style="2" customWidth="1"/>
    <col min="7429" max="7430" width="3.625" style="2" customWidth="1"/>
    <col min="7431" max="7431" width="3.875" style="2" customWidth="1"/>
    <col min="7432" max="7432" width="5.5" style="2" customWidth="1"/>
    <col min="7433" max="7435" width="3.625" style="2" customWidth="1"/>
    <col min="7436" max="7436" width="5.75" style="2" customWidth="1"/>
    <col min="7437" max="7439" width="3.625" style="2" customWidth="1"/>
    <col min="7440" max="7440" width="6" style="2" customWidth="1"/>
    <col min="7441" max="7441" width="26.375" style="2" customWidth="1"/>
    <col min="7442" max="7442" width="14.75" style="2" customWidth="1"/>
    <col min="7443" max="7680" width="9" style="2"/>
    <col min="7681" max="7681" width="4.25" style="2" customWidth="1"/>
    <col min="7682" max="7682" width="11.5" style="2" customWidth="1"/>
    <col min="7683" max="7683" width="7.5" style="2" customWidth="1"/>
    <col min="7684" max="7684" width="12.5" style="2" customWidth="1"/>
    <col min="7685" max="7686" width="3.625" style="2" customWidth="1"/>
    <col min="7687" max="7687" width="3.875" style="2" customWidth="1"/>
    <col min="7688" max="7688" width="5.5" style="2" customWidth="1"/>
    <col min="7689" max="7691" width="3.625" style="2" customWidth="1"/>
    <col min="7692" max="7692" width="5.75" style="2" customWidth="1"/>
    <col min="7693" max="7695" width="3.625" style="2" customWidth="1"/>
    <col min="7696" max="7696" width="6" style="2" customWidth="1"/>
    <col min="7697" max="7697" width="26.375" style="2" customWidth="1"/>
    <col min="7698" max="7698" width="14.75" style="2" customWidth="1"/>
    <col min="7699" max="7936" width="9" style="2"/>
    <col min="7937" max="7937" width="4.25" style="2" customWidth="1"/>
    <col min="7938" max="7938" width="11.5" style="2" customWidth="1"/>
    <col min="7939" max="7939" width="7.5" style="2" customWidth="1"/>
    <col min="7940" max="7940" width="12.5" style="2" customWidth="1"/>
    <col min="7941" max="7942" width="3.625" style="2" customWidth="1"/>
    <col min="7943" max="7943" width="3.875" style="2" customWidth="1"/>
    <col min="7944" max="7944" width="5.5" style="2" customWidth="1"/>
    <col min="7945" max="7947" width="3.625" style="2" customWidth="1"/>
    <col min="7948" max="7948" width="5.75" style="2" customWidth="1"/>
    <col min="7949" max="7951" width="3.625" style="2" customWidth="1"/>
    <col min="7952" max="7952" width="6" style="2" customWidth="1"/>
    <col min="7953" max="7953" width="26.375" style="2" customWidth="1"/>
    <col min="7954" max="7954" width="14.75" style="2" customWidth="1"/>
    <col min="7955" max="8192" width="9" style="2"/>
    <col min="8193" max="8193" width="4.25" style="2" customWidth="1"/>
    <col min="8194" max="8194" width="11.5" style="2" customWidth="1"/>
    <col min="8195" max="8195" width="7.5" style="2" customWidth="1"/>
    <col min="8196" max="8196" width="12.5" style="2" customWidth="1"/>
    <col min="8197" max="8198" width="3.625" style="2" customWidth="1"/>
    <col min="8199" max="8199" width="3.875" style="2" customWidth="1"/>
    <col min="8200" max="8200" width="5.5" style="2" customWidth="1"/>
    <col min="8201" max="8203" width="3.625" style="2" customWidth="1"/>
    <col min="8204" max="8204" width="5.75" style="2" customWidth="1"/>
    <col min="8205" max="8207" width="3.625" style="2" customWidth="1"/>
    <col min="8208" max="8208" width="6" style="2" customWidth="1"/>
    <col min="8209" max="8209" width="26.375" style="2" customWidth="1"/>
    <col min="8210" max="8210" width="14.75" style="2" customWidth="1"/>
    <col min="8211" max="8448" width="9" style="2"/>
    <col min="8449" max="8449" width="4.25" style="2" customWidth="1"/>
    <col min="8450" max="8450" width="11.5" style="2" customWidth="1"/>
    <col min="8451" max="8451" width="7.5" style="2" customWidth="1"/>
    <col min="8452" max="8452" width="12.5" style="2" customWidth="1"/>
    <col min="8453" max="8454" width="3.625" style="2" customWidth="1"/>
    <col min="8455" max="8455" width="3.875" style="2" customWidth="1"/>
    <col min="8456" max="8456" width="5.5" style="2" customWidth="1"/>
    <col min="8457" max="8459" width="3.625" style="2" customWidth="1"/>
    <col min="8460" max="8460" width="5.75" style="2" customWidth="1"/>
    <col min="8461" max="8463" width="3.625" style="2" customWidth="1"/>
    <col min="8464" max="8464" width="6" style="2" customWidth="1"/>
    <col min="8465" max="8465" width="26.375" style="2" customWidth="1"/>
    <col min="8466" max="8466" width="14.75" style="2" customWidth="1"/>
    <col min="8467" max="8704" width="9" style="2"/>
    <col min="8705" max="8705" width="4.25" style="2" customWidth="1"/>
    <col min="8706" max="8706" width="11.5" style="2" customWidth="1"/>
    <col min="8707" max="8707" width="7.5" style="2" customWidth="1"/>
    <col min="8708" max="8708" width="12.5" style="2" customWidth="1"/>
    <col min="8709" max="8710" width="3.625" style="2" customWidth="1"/>
    <col min="8711" max="8711" width="3.875" style="2" customWidth="1"/>
    <col min="8712" max="8712" width="5.5" style="2" customWidth="1"/>
    <col min="8713" max="8715" width="3.625" style="2" customWidth="1"/>
    <col min="8716" max="8716" width="5.75" style="2" customWidth="1"/>
    <col min="8717" max="8719" width="3.625" style="2" customWidth="1"/>
    <col min="8720" max="8720" width="6" style="2" customWidth="1"/>
    <col min="8721" max="8721" width="26.375" style="2" customWidth="1"/>
    <col min="8722" max="8722" width="14.75" style="2" customWidth="1"/>
    <col min="8723" max="8960" width="9" style="2"/>
    <col min="8961" max="8961" width="4.25" style="2" customWidth="1"/>
    <col min="8962" max="8962" width="11.5" style="2" customWidth="1"/>
    <col min="8963" max="8963" width="7.5" style="2" customWidth="1"/>
    <col min="8964" max="8964" width="12.5" style="2" customWidth="1"/>
    <col min="8965" max="8966" width="3.625" style="2" customWidth="1"/>
    <col min="8967" max="8967" width="3.875" style="2" customWidth="1"/>
    <col min="8968" max="8968" width="5.5" style="2" customWidth="1"/>
    <col min="8969" max="8971" width="3.625" style="2" customWidth="1"/>
    <col min="8972" max="8972" width="5.75" style="2" customWidth="1"/>
    <col min="8973" max="8975" width="3.625" style="2" customWidth="1"/>
    <col min="8976" max="8976" width="6" style="2" customWidth="1"/>
    <col min="8977" max="8977" width="26.375" style="2" customWidth="1"/>
    <col min="8978" max="8978" width="14.75" style="2" customWidth="1"/>
    <col min="8979" max="9216" width="9" style="2"/>
    <col min="9217" max="9217" width="4.25" style="2" customWidth="1"/>
    <col min="9218" max="9218" width="11.5" style="2" customWidth="1"/>
    <col min="9219" max="9219" width="7.5" style="2" customWidth="1"/>
    <col min="9220" max="9220" width="12.5" style="2" customWidth="1"/>
    <col min="9221" max="9222" width="3.625" style="2" customWidth="1"/>
    <col min="9223" max="9223" width="3.875" style="2" customWidth="1"/>
    <col min="9224" max="9224" width="5.5" style="2" customWidth="1"/>
    <col min="9225" max="9227" width="3.625" style="2" customWidth="1"/>
    <col min="9228" max="9228" width="5.75" style="2" customWidth="1"/>
    <col min="9229" max="9231" width="3.625" style="2" customWidth="1"/>
    <col min="9232" max="9232" width="6" style="2" customWidth="1"/>
    <col min="9233" max="9233" width="26.375" style="2" customWidth="1"/>
    <col min="9234" max="9234" width="14.75" style="2" customWidth="1"/>
    <col min="9235" max="9472" width="9" style="2"/>
    <col min="9473" max="9473" width="4.25" style="2" customWidth="1"/>
    <col min="9474" max="9474" width="11.5" style="2" customWidth="1"/>
    <col min="9475" max="9475" width="7.5" style="2" customWidth="1"/>
    <col min="9476" max="9476" width="12.5" style="2" customWidth="1"/>
    <col min="9477" max="9478" width="3.625" style="2" customWidth="1"/>
    <col min="9479" max="9479" width="3.875" style="2" customWidth="1"/>
    <col min="9480" max="9480" width="5.5" style="2" customWidth="1"/>
    <col min="9481" max="9483" width="3.625" style="2" customWidth="1"/>
    <col min="9484" max="9484" width="5.75" style="2" customWidth="1"/>
    <col min="9485" max="9487" width="3.625" style="2" customWidth="1"/>
    <col min="9488" max="9488" width="6" style="2" customWidth="1"/>
    <col min="9489" max="9489" width="26.375" style="2" customWidth="1"/>
    <col min="9490" max="9490" width="14.75" style="2" customWidth="1"/>
    <col min="9491" max="9728" width="9" style="2"/>
    <col min="9729" max="9729" width="4.25" style="2" customWidth="1"/>
    <col min="9730" max="9730" width="11.5" style="2" customWidth="1"/>
    <col min="9731" max="9731" width="7.5" style="2" customWidth="1"/>
    <col min="9732" max="9732" width="12.5" style="2" customWidth="1"/>
    <col min="9733" max="9734" width="3.625" style="2" customWidth="1"/>
    <col min="9735" max="9735" width="3.875" style="2" customWidth="1"/>
    <col min="9736" max="9736" width="5.5" style="2" customWidth="1"/>
    <col min="9737" max="9739" width="3.625" style="2" customWidth="1"/>
    <col min="9740" max="9740" width="5.75" style="2" customWidth="1"/>
    <col min="9741" max="9743" width="3.625" style="2" customWidth="1"/>
    <col min="9744" max="9744" width="6" style="2" customWidth="1"/>
    <col min="9745" max="9745" width="26.375" style="2" customWidth="1"/>
    <col min="9746" max="9746" width="14.75" style="2" customWidth="1"/>
    <col min="9747" max="9984" width="9" style="2"/>
    <col min="9985" max="9985" width="4.25" style="2" customWidth="1"/>
    <col min="9986" max="9986" width="11.5" style="2" customWidth="1"/>
    <col min="9987" max="9987" width="7.5" style="2" customWidth="1"/>
    <col min="9988" max="9988" width="12.5" style="2" customWidth="1"/>
    <col min="9989" max="9990" width="3.625" style="2" customWidth="1"/>
    <col min="9991" max="9991" width="3.875" style="2" customWidth="1"/>
    <col min="9992" max="9992" width="5.5" style="2" customWidth="1"/>
    <col min="9993" max="9995" width="3.625" style="2" customWidth="1"/>
    <col min="9996" max="9996" width="5.75" style="2" customWidth="1"/>
    <col min="9997" max="9999" width="3.625" style="2" customWidth="1"/>
    <col min="10000" max="10000" width="6" style="2" customWidth="1"/>
    <col min="10001" max="10001" width="26.375" style="2" customWidth="1"/>
    <col min="10002" max="10002" width="14.75" style="2" customWidth="1"/>
    <col min="10003" max="10240" width="9" style="2"/>
    <col min="10241" max="10241" width="4.25" style="2" customWidth="1"/>
    <col min="10242" max="10242" width="11.5" style="2" customWidth="1"/>
    <col min="10243" max="10243" width="7.5" style="2" customWidth="1"/>
    <col min="10244" max="10244" width="12.5" style="2" customWidth="1"/>
    <col min="10245" max="10246" width="3.625" style="2" customWidth="1"/>
    <col min="10247" max="10247" width="3.875" style="2" customWidth="1"/>
    <col min="10248" max="10248" width="5.5" style="2" customWidth="1"/>
    <col min="10249" max="10251" width="3.625" style="2" customWidth="1"/>
    <col min="10252" max="10252" width="5.75" style="2" customWidth="1"/>
    <col min="10253" max="10255" width="3.625" style="2" customWidth="1"/>
    <col min="10256" max="10256" width="6" style="2" customWidth="1"/>
    <col min="10257" max="10257" width="26.375" style="2" customWidth="1"/>
    <col min="10258" max="10258" width="14.75" style="2" customWidth="1"/>
    <col min="10259" max="10496" width="9" style="2"/>
    <col min="10497" max="10497" width="4.25" style="2" customWidth="1"/>
    <col min="10498" max="10498" width="11.5" style="2" customWidth="1"/>
    <col min="10499" max="10499" width="7.5" style="2" customWidth="1"/>
    <col min="10500" max="10500" width="12.5" style="2" customWidth="1"/>
    <col min="10501" max="10502" width="3.625" style="2" customWidth="1"/>
    <col min="10503" max="10503" width="3.875" style="2" customWidth="1"/>
    <col min="10504" max="10504" width="5.5" style="2" customWidth="1"/>
    <col min="10505" max="10507" width="3.625" style="2" customWidth="1"/>
    <col min="10508" max="10508" width="5.75" style="2" customWidth="1"/>
    <col min="10509" max="10511" width="3.625" style="2" customWidth="1"/>
    <col min="10512" max="10512" width="6" style="2" customWidth="1"/>
    <col min="10513" max="10513" width="26.375" style="2" customWidth="1"/>
    <col min="10514" max="10514" width="14.75" style="2" customWidth="1"/>
    <col min="10515" max="10752" width="9" style="2"/>
    <col min="10753" max="10753" width="4.25" style="2" customWidth="1"/>
    <col min="10754" max="10754" width="11.5" style="2" customWidth="1"/>
    <col min="10755" max="10755" width="7.5" style="2" customWidth="1"/>
    <col min="10756" max="10756" width="12.5" style="2" customWidth="1"/>
    <col min="10757" max="10758" width="3.625" style="2" customWidth="1"/>
    <col min="10759" max="10759" width="3.875" style="2" customWidth="1"/>
    <col min="10760" max="10760" width="5.5" style="2" customWidth="1"/>
    <col min="10761" max="10763" width="3.625" style="2" customWidth="1"/>
    <col min="10764" max="10764" width="5.75" style="2" customWidth="1"/>
    <col min="10765" max="10767" width="3.625" style="2" customWidth="1"/>
    <col min="10768" max="10768" width="6" style="2" customWidth="1"/>
    <col min="10769" max="10769" width="26.375" style="2" customWidth="1"/>
    <col min="10770" max="10770" width="14.75" style="2" customWidth="1"/>
    <col min="10771" max="11008" width="9" style="2"/>
    <col min="11009" max="11009" width="4.25" style="2" customWidth="1"/>
    <col min="11010" max="11010" width="11.5" style="2" customWidth="1"/>
    <col min="11011" max="11011" width="7.5" style="2" customWidth="1"/>
    <col min="11012" max="11012" width="12.5" style="2" customWidth="1"/>
    <col min="11013" max="11014" width="3.625" style="2" customWidth="1"/>
    <col min="11015" max="11015" width="3.875" style="2" customWidth="1"/>
    <col min="11016" max="11016" width="5.5" style="2" customWidth="1"/>
    <col min="11017" max="11019" width="3.625" style="2" customWidth="1"/>
    <col min="11020" max="11020" width="5.75" style="2" customWidth="1"/>
    <col min="11021" max="11023" width="3.625" style="2" customWidth="1"/>
    <col min="11024" max="11024" width="6" style="2" customWidth="1"/>
    <col min="11025" max="11025" width="26.375" style="2" customWidth="1"/>
    <col min="11026" max="11026" width="14.75" style="2" customWidth="1"/>
    <col min="11027" max="11264" width="9" style="2"/>
    <col min="11265" max="11265" width="4.25" style="2" customWidth="1"/>
    <col min="11266" max="11266" width="11.5" style="2" customWidth="1"/>
    <col min="11267" max="11267" width="7.5" style="2" customWidth="1"/>
    <col min="11268" max="11268" width="12.5" style="2" customWidth="1"/>
    <col min="11269" max="11270" width="3.625" style="2" customWidth="1"/>
    <col min="11271" max="11271" width="3.875" style="2" customWidth="1"/>
    <col min="11272" max="11272" width="5.5" style="2" customWidth="1"/>
    <col min="11273" max="11275" width="3.625" style="2" customWidth="1"/>
    <col min="11276" max="11276" width="5.75" style="2" customWidth="1"/>
    <col min="11277" max="11279" width="3.625" style="2" customWidth="1"/>
    <col min="11280" max="11280" width="6" style="2" customWidth="1"/>
    <col min="11281" max="11281" width="26.375" style="2" customWidth="1"/>
    <col min="11282" max="11282" width="14.75" style="2" customWidth="1"/>
    <col min="11283" max="11520" width="9" style="2"/>
    <col min="11521" max="11521" width="4.25" style="2" customWidth="1"/>
    <col min="11522" max="11522" width="11.5" style="2" customWidth="1"/>
    <col min="11523" max="11523" width="7.5" style="2" customWidth="1"/>
    <col min="11524" max="11524" width="12.5" style="2" customWidth="1"/>
    <col min="11525" max="11526" width="3.625" style="2" customWidth="1"/>
    <col min="11527" max="11527" width="3.875" style="2" customWidth="1"/>
    <col min="11528" max="11528" width="5.5" style="2" customWidth="1"/>
    <col min="11529" max="11531" width="3.625" style="2" customWidth="1"/>
    <col min="11532" max="11532" width="5.75" style="2" customWidth="1"/>
    <col min="11533" max="11535" width="3.625" style="2" customWidth="1"/>
    <col min="11536" max="11536" width="6" style="2" customWidth="1"/>
    <col min="11537" max="11537" width="26.375" style="2" customWidth="1"/>
    <col min="11538" max="11538" width="14.75" style="2" customWidth="1"/>
    <col min="11539" max="11776" width="9" style="2"/>
    <col min="11777" max="11777" width="4.25" style="2" customWidth="1"/>
    <col min="11778" max="11778" width="11.5" style="2" customWidth="1"/>
    <col min="11779" max="11779" width="7.5" style="2" customWidth="1"/>
    <col min="11780" max="11780" width="12.5" style="2" customWidth="1"/>
    <col min="11781" max="11782" width="3.625" style="2" customWidth="1"/>
    <col min="11783" max="11783" width="3.875" style="2" customWidth="1"/>
    <col min="11784" max="11784" width="5.5" style="2" customWidth="1"/>
    <col min="11785" max="11787" width="3.625" style="2" customWidth="1"/>
    <col min="11788" max="11788" width="5.75" style="2" customWidth="1"/>
    <col min="11789" max="11791" width="3.625" style="2" customWidth="1"/>
    <col min="11792" max="11792" width="6" style="2" customWidth="1"/>
    <col min="11793" max="11793" width="26.375" style="2" customWidth="1"/>
    <col min="11794" max="11794" width="14.75" style="2" customWidth="1"/>
    <col min="11795" max="12032" width="9" style="2"/>
    <col min="12033" max="12033" width="4.25" style="2" customWidth="1"/>
    <col min="12034" max="12034" width="11.5" style="2" customWidth="1"/>
    <col min="12035" max="12035" width="7.5" style="2" customWidth="1"/>
    <col min="12036" max="12036" width="12.5" style="2" customWidth="1"/>
    <col min="12037" max="12038" width="3.625" style="2" customWidth="1"/>
    <col min="12039" max="12039" width="3.875" style="2" customWidth="1"/>
    <col min="12040" max="12040" width="5.5" style="2" customWidth="1"/>
    <col min="12041" max="12043" width="3.625" style="2" customWidth="1"/>
    <col min="12044" max="12044" width="5.75" style="2" customWidth="1"/>
    <col min="12045" max="12047" width="3.625" style="2" customWidth="1"/>
    <col min="12048" max="12048" width="6" style="2" customWidth="1"/>
    <col min="12049" max="12049" width="26.375" style="2" customWidth="1"/>
    <col min="12050" max="12050" width="14.75" style="2" customWidth="1"/>
    <col min="12051" max="12288" width="9" style="2"/>
    <col min="12289" max="12289" width="4.25" style="2" customWidth="1"/>
    <col min="12290" max="12290" width="11.5" style="2" customWidth="1"/>
    <col min="12291" max="12291" width="7.5" style="2" customWidth="1"/>
    <col min="12292" max="12292" width="12.5" style="2" customWidth="1"/>
    <col min="12293" max="12294" width="3.625" style="2" customWidth="1"/>
    <col min="12295" max="12295" width="3.875" style="2" customWidth="1"/>
    <col min="12296" max="12296" width="5.5" style="2" customWidth="1"/>
    <col min="12297" max="12299" width="3.625" style="2" customWidth="1"/>
    <col min="12300" max="12300" width="5.75" style="2" customWidth="1"/>
    <col min="12301" max="12303" width="3.625" style="2" customWidth="1"/>
    <col min="12304" max="12304" width="6" style="2" customWidth="1"/>
    <col min="12305" max="12305" width="26.375" style="2" customWidth="1"/>
    <col min="12306" max="12306" width="14.75" style="2" customWidth="1"/>
    <col min="12307" max="12544" width="9" style="2"/>
    <col min="12545" max="12545" width="4.25" style="2" customWidth="1"/>
    <col min="12546" max="12546" width="11.5" style="2" customWidth="1"/>
    <col min="12547" max="12547" width="7.5" style="2" customWidth="1"/>
    <col min="12548" max="12548" width="12.5" style="2" customWidth="1"/>
    <col min="12549" max="12550" width="3.625" style="2" customWidth="1"/>
    <col min="12551" max="12551" width="3.875" style="2" customWidth="1"/>
    <col min="12552" max="12552" width="5.5" style="2" customWidth="1"/>
    <col min="12553" max="12555" width="3.625" style="2" customWidth="1"/>
    <col min="12556" max="12556" width="5.75" style="2" customWidth="1"/>
    <col min="12557" max="12559" width="3.625" style="2" customWidth="1"/>
    <col min="12560" max="12560" width="6" style="2" customWidth="1"/>
    <col min="12561" max="12561" width="26.375" style="2" customWidth="1"/>
    <col min="12562" max="12562" width="14.75" style="2" customWidth="1"/>
    <col min="12563" max="12800" width="9" style="2"/>
    <col min="12801" max="12801" width="4.25" style="2" customWidth="1"/>
    <col min="12802" max="12802" width="11.5" style="2" customWidth="1"/>
    <col min="12803" max="12803" width="7.5" style="2" customWidth="1"/>
    <col min="12804" max="12804" width="12.5" style="2" customWidth="1"/>
    <col min="12805" max="12806" width="3.625" style="2" customWidth="1"/>
    <col min="12807" max="12807" width="3.875" style="2" customWidth="1"/>
    <col min="12808" max="12808" width="5.5" style="2" customWidth="1"/>
    <col min="12809" max="12811" width="3.625" style="2" customWidth="1"/>
    <col min="12812" max="12812" width="5.75" style="2" customWidth="1"/>
    <col min="12813" max="12815" width="3.625" style="2" customWidth="1"/>
    <col min="12816" max="12816" width="6" style="2" customWidth="1"/>
    <col min="12817" max="12817" width="26.375" style="2" customWidth="1"/>
    <col min="12818" max="12818" width="14.75" style="2" customWidth="1"/>
    <col min="12819" max="13056" width="9" style="2"/>
    <col min="13057" max="13057" width="4.25" style="2" customWidth="1"/>
    <col min="13058" max="13058" width="11.5" style="2" customWidth="1"/>
    <col min="13059" max="13059" width="7.5" style="2" customWidth="1"/>
    <col min="13060" max="13060" width="12.5" style="2" customWidth="1"/>
    <col min="13061" max="13062" width="3.625" style="2" customWidth="1"/>
    <col min="13063" max="13063" width="3.875" style="2" customWidth="1"/>
    <col min="13064" max="13064" width="5.5" style="2" customWidth="1"/>
    <col min="13065" max="13067" width="3.625" style="2" customWidth="1"/>
    <col min="13068" max="13068" width="5.75" style="2" customWidth="1"/>
    <col min="13069" max="13071" width="3.625" style="2" customWidth="1"/>
    <col min="13072" max="13072" width="6" style="2" customWidth="1"/>
    <col min="13073" max="13073" width="26.375" style="2" customWidth="1"/>
    <col min="13074" max="13074" width="14.75" style="2" customWidth="1"/>
    <col min="13075" max="13312" width="9" style="2"/>
    <col min="13313" max="13313" width="4.25" style="2" customWidth="1"/>
    <col min="13314" max="13314" width="11.5" style="2" customWidth="1"/>
    <col min="13315" max="13315" width="7.5" style="2" customWidth="1"/>
    <col min="13316" max="13316" width="12.5" style="2" customWidth="1"/>
    <col min="13317" max="13318" width="3.625" style="2" customWidth="1"/>
    <col min="13319" max="13319" width="3.875" style="2" customWidth="1"/>
    <col min="13320" max="13320" width="5.5" style="2" customWidth="1"/>
    <col min="13321" max="13323" width="3.625" style="2" customWidth="1"/>
    <col min="13324" max="13324" width="5.75" style="2" customWidth="1"/>
    <col min="13325" max="13327" width="3.625" style="2" customWidth="1"/>
    <col min="13328" max="13328" width="6" style="2" customWidth="1"/>
    <col min="13329" max="13329" width="26.375" style="2" customWidth="1"/>
    <col min="13330" max="13330" width="14.75" style="2" customWidth="1"/>
    <col min="13331" max="13568" width="9" style="2"/>
    <col min="13569" max="13569" width="4.25" style="2" customWidth="1"/>
    <col min="13570" max="13570" width="11.5" style="2" customWidth="1"/>
    <col min="13571" max="13571" width="7.5" style="2" customWidth="1"/>
    <col min="13572" max="13572" width="12.5" style="2" customWidth="1"/>
    <col min="13573" max="13574" width="3.625" style="2" customWidth="1"/>
    <col min="13575" max="13575" width="3.875" style="2" customWidth="1"/>
    <col min="13576" max="13576" width="5.5" style="2" customWidth="1"/>
    <col min="13577" max="13579" width="3.625" style="2" customWidth="1"/>
    <col min="13580" max="13580" width="5.75" style="2" customWidth="1"/>
    <col min="13581" max="13583" width="3.625" style="2" customWidth="1"/>
    <col min="13584" max="13584" width="6" style="2" customWidth="1"/>
    <col min="13585" max="13585" width="26.375" style="2" customWidth="1"/>
    <col min="13586" max="13586" width="14.75" style="2" customWidth="1"/>
    <col min="13587" max="13824" width="9" style="2"/>
    <col min="13825" max="13825" width="4.25" style="2" customWidth="1"/>
    <col min="13826" max="13826" width="11.5" style="2" customWidth="1"/>
    <col min="13827" max="13827" width="7.5" style="2" customWidth="1"/>
    <col min="13828" max="13828" width="12.5" style="2" customWidth="1"/>
    <col min="13829" max="13830" width="3.625" style="2" customWidth="1"/>
    <col min="13831" max="13831" width="3.875" style="2" customWidth="1"/>
    <col min="13832" max="13832" width="5.5" style="2" customWidth="1"/>
    <col min="13833" max="13835" width="3.625" style="2" customWidth="1"/>
    <col min="13836" max="13836" width="5.75" style="2" customWidth="1"/>
    <col min="13837" max="13839" width="3.625" style="2" customWidth="1"/>
    <col min="13840" max="13840" width="6" style="2" customWidth="1"/>
    <col min="13841" max="13841" width="26.375" style="2" customWidth="1"/>
    <col min="13842" max="13842" width="14.75" style="2" customWidth="1"/>
    <col min="13843" max="14080" width="9" style="2"/>
    <col min="14081" max="14081" width="4.25" style="2" customWidth="1"/>
    <col min="14082" max="14082" width="11.5" style="2" customWidth="1"/>
    <col min="14083" max="14083" width="7.5" style="2" customWidth="1"/>
    <col min="14084" max="14084" width="12.5" style="2" customWidth="1"/>
    <col min="14085" max="14086" width="3.625" style="2" customWidth="1"/>
    <col min="14087" max="14087" width="3.875" style="2" customWidth="1"/>
    <col min="14088" max="14088" width="5.5" style="2" customWidth="1"/>
    <col min="14089" max="14091" width="3.625" style="2" customWidth="1"/>
    <col min="14092" max="14092" width="5.75" style="2" customWidth="1"/>
    <col min="14093" max="14095" width="3.625" style="2" customWidth="1"/>
    <col min="14096" max="14096" width="6" style="2" customWidth="1"/>
    <col min="14097" max="14097" width="26.375" style="2" customWidth="1"/>
    <col min="14098" max="14098" width="14.75" style="2" customWidth="1"/>
    <col min="14099" max="14336" width="9" style="2"/>
    <col min="14337" max="14337" width="4.25" style="2" customWidth="1"/>
    <col min="14338" max="14338" width="11.5" style="2" customWidth="1"/>
    <col min="14339" max="14339" width="7.5" style="2" customWidth="1"/>
    <col min="14340" max="14340" width="12.5" style="2" customWidth="1"/>
    <col min="14341" max="14342" width="3.625" style="2" customWidth="1"/>
    <col min="14343" max="14343" width="3.875" style="2" customWidth="1"/>
    <col min="14344" max="14344" width="5.5" style="2" customWidth="1"/>
    <col min="14345" max="14347" width="3.625" style="2" customWidth="1"/>
    <col min="14348" max="14348" width="5.75" style="2" customWidth="1"/>
    <col min="14349" max="14351" width="3.625" style="2" customWidth="1"/>
    <col min="14352" max="14352" width="6" style="2" customWidth="1"/>
    <col min="14353" max="14353" width="26.375" style="2" customWidth="1"/>
    <col min="14354" max="14354" width="14.75" style="2" customWidth="1"/>
    <col min="14355" max="14592" width="9" style="2"/>
    <col min="14593" max="14593" width="4.25" style="2" customWidth="1"/>
    <col min="14594" max="14594" width="11.5" style="2" customWidth="1"/>
    <col min="14595" max="14595" width="7.5" style="2" customWidth="1"/>
    <col min="14596" max="14596" width="12.5" style="2" customWidth="1"/>
    <col min="14597" max="14598" width="3.625" style="2" customWidth="1"/>
    <col min="14599" max="14599" width="3.875" style="2" customWidth="1"/>
    <col min="14600" max="14600" width="5.5" style="2" customWidth="1"/>
    <col min="14601" max="14603" width="3.625" style="2" customWidth="1"/>
    <col min="14604" max="14604" width="5.75" style="2" customWidth="1"/>
    <col min="14605" max="14607" width="3.625" style="2" customWidth="1"/>
    <col min="14608" max="14608" width="6" style="2" customWidth="1"/>
    <col min="14609" max="14609" width="26.375" style="2" customWidth="1"/>
    <col min="14610" max="14610" width="14.75" style="2" customWidth="1"/>
    <col min="14611" max="14848" width="9" style="2"/>
    <col min="14849" max="14849" width="4.25" style="2" customWidth="1"/>
    <col min="14850" max="14850" width="11.5" style="2" customWidth="1"/>
    <col min="14851" max="14851" width="7.5" style="2" customWidth="1"/>
    <col min="14852" max="14852" width="12.5" style="2" customWidth="1"/>
    <col min="14853" max="14854" width="3.625" style="2" customWidth="1"/>
    <col min="14855" max="14855" width="3.875" style="2" customWidth="1"/>
    <col min="14856" max="14856" width="5.5" style="2" customWidth="1"/>
    <col min="14857" max="14859" width="3.625" style="2" customWidth="1"/>
    <col min="14860" max="14860" width="5.75" style="2" customWidth="1"/>
    <col min="14861" max="14863" width="3.625" style="2" customWidth="1"/>
    <col min="14864" max="14864" width="6" style="2" customWidth="1"/>
    <col min="14865" max="14865" width="26.375" style="2" customWidth="1"/>
    <col min="14866" max="14866" width="14.75" style="2" customWidth="1"/>
    <col min="14867" max="15104" width="9" style="2"/>
    <col min="15105" max="15105" width="4.25" style="2" customWidth="1"/>
    <col min="15106" max="15106" width="11.5" style="2" customWidth="1"/>
    <col min="15107" max="15107" width="7.5" style="2" customWidth="1"/>
    <col min="15108" max="15108" width="12.5" style="2" customWidth="1"/>
    <col min="15109" max="15110" width="3.625" style="2" customWidth="1"/>
    <col min="15111" max="15111" width="3.875" style="2" customWidth="1"/>
    <col min="15112" max="15112" width="5.5" style="2" customWidth="1"/>
    <col min="15113" max="15115" width="3.625" style="2" customWidth="1"/>
    <col min="15116" max="15116" width="5.75" style="2" customWidth="1"/>
    <col min="15117" max="15119" width="3.625" style="2" customWidth="1"/>
    <col min="15120" max="15120" width="6" style="2" customWidth="1"/>
    <col min="15121" max="15121" width="26.375" style="2" customWidth="1"/>
    <col min="15122" max="15122" width="14.75" style="2" customWidth="1"/>
    <col min="15123" max="15360" width="9" style="2"/>
    <col min="15361" max="15361" width="4.25" style="2" customWidth="1"/>
    <col min="15362" max="15362" width="11.5" style="2" customWidth="1"/>
    <col min="15363" max="15363" width="7.5" style="2" customWidth="1"/>
    <col min="15364" max="15364" width="12.5" style="2" customWidth="1"/>
    <col min="15365" max="15366" width="3.625" style="2" customWidth="1"/>
    <col min="15367" max="15367" width="3.875" style="2" customWidth="1"/>
    <col min="15368" max="15368" width="5.5" style="2" customWidth="1"/>
    <col min="15369" max="15371" width="3.625" style="2" customWidth="1"/>
    <col min="15372" max="15372" width="5.75" style="2" customWidth="1"/>
    <col min="15373" max="15375" width="3.625" style="2" customWidth="1"/>
    <col min="15376" max="15376" width="6" style="2" customWidth="1"/>
    <col min="15377" max="15377" width="26.375" style="2" customWidth="1"/>
    <col min="15378" max="15378" width="14.75" style="2" customWidth="1"/>
    <col min="15379" max="15616" width="9" style="2"/>
    <col min="15617" max="15617" width="4.25" style="2" customWidth="1"/>
    <col min="15618" max="15618" width="11.5" style="2" customWidth="1"/>
    <col min="15619" max="15619" width="7.5" style="2" customWidth="1"/>
    <col min="15620" max="15620" width="12.5" style="2" customWidth="1"/>
    <col min="15621" max="15622" width="3.625" style="2" customWidth="1"/>
    <col min="15623" max="15623" width="3.875" style="2" customWidth="1"/>
    <col min="15624" max="15624" width="5.5" style="2" customWidth="1"/>
    <col min="15625" max="15627" width="3.625" style="2" customWidth="1"/>
    <col min="15628" max="15628" width="5.75" style="2" customWidth="1"/>
    <col min="15629" max="15631" width="3.625" style="2" customWidth="1"/>
    <col min="15632" max="15632" width="6" style="2" customWidth="1"/>
    <col min="15633" max="15633" width="26.375" style="2" customWidth="1"/>
    <col min="15634" max="15634" width="14.75" style="2" customWidth="1"/>
    <col min="15635" max="15872" width="9" style="2"/>
    <col min="15873" max="15873" width="4.25" style="2" customWidth="1"/>
    <col min="15874" max="15874" width="11.5" style="2" customWidth="1"/>
    <col min="15875" max="15875" width="7.5" style="2" customWidth="1"/>
    <col min="15876" max="15876" width="12.5" style="2" customWidth="1"/>
    <col min="15877" max="15878" width="3.625" style="2" customWidth="1"/>
    <col min="15879" max="15879" width="3.875" style="2" customWidth="1"/>
    <col min="15880" max="15880" width="5.5" style="2" customWidth="1"/>
    <col min="15881" max="15883" width="3.625" style="2" customWidth="1"/>
    <col min="15884" max="15884" width="5.75" style="2" customWidth="1"/>
    <col min="15885" max="15887" width="3.625" style="2" customWidth="1"/>
    <col min="15888" max="15888" width="6" style="2" customWidth="1"/>
    <col min="15889" max="15889" width="26.375" style="2" customWidth="1"/>
    <col min="15890" max="15890" width="14.75" style="2" customWidth="1"/>
    <col min="15891" max="16128" width="9" style="2"/>
    <col min="16129" max="16129" width="4.25" style="2" customWidth="1"/>
    <col min="16130" max="16130" width="11.5" style="2" customWidth="1"/>
    <col min="16131" max="16131" width="7.5" style="2" customWidth="1"/>
    <col min="16132" max="16132" width="12.5" style="2" customWidth="1"/>
    <col min="16133" max="16134" width="3.625" style="2" customWidth="1"/>
    <col min="16135" max="16135" width="3.875" style="2" customWidth="1"/>
    <col min="16136" max="16136" width="5.5" style="2" customWidth="1"/>
    <col min="16137" max="16139" width="3.625" style="2" customWidth="1"/>
    <col min="16140" max="16140" width="5.75" style="2" customWidth="1"/>
    <col min="16141" max="16143" width="3.625" style="2" customWidth="1"/>
    <col min="16144" max="16144" width="6" style="2" customWidth="1"/>
    <col min="16145" max="16145" width="26.375" style="2" customWidth="1"/>
    <col min="16146" max="16146" width="14.75" style="2" customWidth="1"/>
    <col min="16147" max="16384" width="9" style="2"/>
  </cols>
  <sheetData>
    <row r="1" spans="1:18" ht="18.7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58.5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2.5" customHeight="1">
      <c r="A3" s="52" t="s">
        <v>220</v>
      </c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3"/>
      <c r="R3" s="53"/>
    </row>
    <row r="4" spans="1:18" ht="15.75">
      <c r="A4" s="55" t="s">
        <v>79</v>
      </c>
      <c r="B4" s="55" t="s">
        <v>80</v>
      </c>
      <c r="C4" s="57" t="s">
        <v>81</v>
      </c>
      <c r="D4" s="55" t="s">
        <v>82</v>
      </c>
      <c r="E4" s="56" t="s">
        <v>83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9" t="s">
        <v>84</v>
      </c>
      <c r="R4" s="55" t="s">
        <v>85</v>
      </c>
    </row>
    <row r="5" spans="1:18" ht="15.75">
      <c r="A5" s="56"/>
      <c r="B5" s="56"/>
      <c r="C5" s="58"/>
      <c r="D5" s="56"/>
      <c r="E5" s="55" t="s">
        <v>86</v>
      </c>
      <c r="F5" s="55"/>
      <c r="G5" s="55"/>
      <c r="H5" s="55"/>
      <c r="I5" s="61" t="s">
        <v>87</v>
      </c>
      <c r="J5" s="61"/>
      <c r="K5" s="61"/>
      <c r="L5" s="61"/>
      <c r="M5" s="55" t="s">
        <v>88</v>
      </c>
      <c r="N5" s="55"/>
      <c r="O5" s="55"/>
      <c r="P5" s="55"/>
      <c r="Q5" s="60"/>
      <c r="R5" s="56"/>
    </row>
    <row r="6" spans="1:18" ht="65.25">
      <c r="A6" s="56"/>
      <c r="B6" s="56"/>
      <c r="C6" s="58"/>
      <c r="D6" s="56"/>
      <c r="E6" s="20" t="s">
        <v>89</v>
      </c>
      <c r="F6" s="20" t="s">
        <v>90</v>
      </c>
      <c r="G6" s="20" t="s">
        <v>91</v>
      </c>
      <c r="H6" s="20" t="s">
        <v>92</v>
      </c>
      <c r="I6" s="20" t="s">
        <v>89</v>
      </c>
      <c r="J6" s="20" t="s">
        <v>90</v>
      </c>
      <c r="K6" s="20" t="s">
        <v>93</v>
      </c>
      <c r="L6" s="17" t="s">
        <v>94</v>
      </c>
      <c r="M6" s="17" t="s">
        <v>89</v>
      </c>
      <c r="N6" s="17" t="s">
        <v>90</v>
      </c>
      <c r="O6" s="17" t="s">
        <v>95</v>
      </c>
      <c r="P6" s="18" t="s">
        <v>96</v>
      </c>
      <c r="Q6" s="60"/>
      <c r="R6" s="56"/>
    </row>
    <row r="7" spans="1:18" ht="18" customHeight="1">
      <c r="A7" s="9">
        <v>1</v>
      </c>
      <c r="B7" s="9">
        <v>2140301106</v>
      </c>
      <c r="C7" s="9" t="s">
        <v>97</v>
      </c>
      <c r="D7" s="9" t="s">
        <v>218</v>
      </c>
      <c r="E7" s="9">
        <v>79.5</v>
      </c>
      <c r="F7" s="9">
        <v>15</v>
      </c>
      <c r="G7" s="11">
        <f>SUM(E7:F7)</f>
        <v>94.5</v>
      </c>
      <c r="H7" s="11">
        <v>1</v>
      </c>
      <c r="I7" s="9">
        <v>92</v>
      </c>
      <c r="J7" s="9">
        <v>5</v>
      </c>
      <c r="K7" s="11">
        <f>SUM(I7:J7)</f>
        <v>97</v>
      </c>
      <c r="L7" s="11">
        <v>2</v>
      </c>
      <c r="M7" s="9">
        <v>58.38</v>
      </c>
      <c r="N7" s="9">
        <v>30</v>
      </c>
      <c r="O7" s="11">
        <f>SUM(M7:N7)</f>
        <v>88.38</v>
      </c>
      <c r="P7" s="11">
        <v>1</v>
      </c>
      <c r="Q7" s="9">
        <v>95.39</v>
      </c>
      <c r="R7" s="9">
        <v>1</v>
      </c>
    </row>
    <row r="8" spans="1:18" ht="18" customHeight="1">
      <c r="A8" s="9">
        <v>2</v>
      </c>
      <c r="B8" s="9">
        <v>2140301116</v>
      </c>
      <c r="C8" s="9" t="s">
        <v>98</v>
      </c>
      <c r="D8" s="9" t="s">
        <v>218</v>
      </c>
      <c r="E8" s="9">
        <v>81</v>
      </c>
      <c r="F8" s="9">
        <v>4.09</v>
      </c>
      <c r="G8" s="11">
        <f>SUM(E8:F8)</f>
        <v>85.09</v>
      </c>
      <c r="H8" s="11">
        <v>4</v>
      </c>
      <c r="I8" s="9">
        <v>94.74</v>
      </c>
      <c r="J8" s="9">
        <v>4.49</v>
      </c>
      <c r="K8" s="11">
        <f>SUM(I8:J8)</f>
        <v>99.22999999999999</v>
      </c>
      <c r="L8" s="11">
        <v>1</v>
      </c>
      <c r="M8" s="9">
        <v>55.755000000000003</v>
      </c>
      <c r="N8" s="9">
        <v>21</v>
      </c>
      <c r="O8" s="11">
        <f>SUM(M8:N8)</f>
        <v>76.754999999999995</v>
      </c>
      <c r="P8" s="11">
        <v>5</v>
      </c>
      <c r="Q8" s="9">
        <v>92.75</v>
      </c>
      <c r="R8" s="9">
        <v>2</v>
      </c>
    </row>
    <row r="9" spans="1:18" ht="18" customHeight="1">
      <c r="A9" s="9">
        <v>3</v>
      </c>
      <c r="B9" s="9">
        <v>2140301115</v>
      </c>
      <c r="C9" s="9" t="s">
        <v>99</v>
      </c>
      <c r="D9" s="9" t="s">
        <v>219</v>
      </c>
      <c r="E9" s="9">
        <v>80.5</v>
      </c>
      <c r="F9" s="9">
        <v>6.54</v>
      </c>
      <c r="G9" s="25" t="s">
        <v>2</v>
      </c>
      <c r="H9" s="11">
        <v>2</v>
      </c>
      <c r="I9" s="9">
        <v>91.42</v>
      </c>
      <c r="J9" s="9">
        <v>4.87</v>
      </c>
      <c r="K9" s="11">
        <v>96.3</v>
      </c>
      <c r="L9" s="11">
        <v>3</v>
      </c>
      <c r="M9" s="9">
        <v>64.400000000000006</v>
      </c>
      <c r="N9" s="9">
        <v>9</v>
      </c>
      <c r="O9" s="11">
        <v>73.400000000000006</v>
      </c>
      <c r="P9" s="11">
        <v>6</v>
      </c>
      <c r="Q9" s="9">
        <v>91.23</v>
      </c>
      <c r="R9" s="9">
        <v>3</v>
      </c>
    </row>
    <row r="10" spans="1:18" ht="18" customHeight="1">
      <c r="A10" s="9">
        <v>4</v>
      </c>
      <c r="B10" s="9">
        <v>2140301108</v>
      </c>
      <c r="C10" s="9" t="s">
        <v>100</v>
      </c>
      <c r="D10" s="9" t="s">
        <v>219</v>
      </c>
      <c r="E10" s="9">
        <v>81.5</v>
      </c>
      <c r="F10" s="9">
        <v>0</v>
      </c>
      <c r="G10" s="11">
        <f t="shared" ref="G10:G22" si="0">SUM(E10:F10)</f>
        <v>81.5</v>
      </c>
      <c r="H10" s="11">
        <v>5</v>
      </c>
      <c r="I10" s="9">
        <v>95</v>
      </c>
      <c r="J10" s="9">
        <v>0.76</v>
      </c>
      <c r="K10" s="11">
        <f t="shared" ref="K10:K22" si="1">SUM(I10:J10)</f>
        <v>95.76</v>
      </c>
      <c r="L10" s="11">
        <v>3</v>
      </c>
      <c r="M10" s="9">
        <v>57.08</v>
      </c>
      <c r="N10" s="9">
        <v>24</v>
      </c>
      <c r="O10" s="11">
        <f t="shared" ref="O10:O22" si="2">SUM(M10:N10)</f>
        <v>81.08</v>
      </c>
      <c r="P10" s="11">
        <v>3</v>
      </c>
      <c r="Q10" s="9">
        <v>90.02</v>
      </c>
      <c r="R10" s="9">
        <v>4</v>
      </c>
    </row>
    <row r="11" spans="1:18" ht="18" customHeight="1">
      <c r="A11" s="9">
        <v>5</v>
      </c>
      <c r="B11" s="9">
        <v>2140301101</v>
      </c>
      <c r="C11" s="9" t="s">
        <v>101</v>
      </c>
      <c r="D11" s="9" t="s">
        <v>219</v>
      </c>
      <c r="E11" s="9">
        <v>81.5</v>
      </c>
      <c r="F11" s="9">
        <v>5.45</v>
      </c>
      <c r="G11" s="11">
        <f t="shared" si="0"/>
        <v>86.95</v>
      </c>
      <c r="H11" s="11">
        <v>2</v>
      </c>
      <c r="I11" s="9">
        <v>77.84</v>
      </c>
      <c r="J11" s="9">
        <v>1.28</v>
      </c>
      <c r="K11" s="11">
        <f t="shared" si="1"/>
        <v>79.12</v>
      </c>
      <c r="L11" s="11">
        <v>7</v>
      </c>
      <c r="M11" s="9">
        <v>58.8</v>
      </c>
      <c r="N11" s="9">
        <v>27</v>
      </c>
      <c r="O11" s="11">
        <f t="shared" si="2"/>
        <v>85.8</v>
      </c>
      <c r="P11" s="11">
        <v>2</v>
      </c>
      <c r="Q11" s="9">
        <v>82.14</v>
      </c>
      <c r="R11" s="9">
        <v>5</v>
      </c>
    </row>
    <row r="12" spans="1:18" ht="18" customHeight="1">
      <c r="A12" s="9">
        <v>6</v>
      </c>
      <c r="B12" s="9">
        <v>2140301104</v>
      </c>
      <c r="C12" s="9" t="s">
        <v>102</v>
      </c>
      <c r="D12" s="9" t="s">
        <v>219</v>
      </c>
      <c r="E12" s="9">
        <v>81</v>
      </c>
      <c r="F12" s="9">
        <v>4.7699999999999996</v>
      </c>
      <c r="G12" s="11">
        <f t="shared" si="0"/>
        <v>85.77</v>
      </c>
      <c r="H12" s="11">
        <v>3</v>
      </c>
      <c r="I12" s="9">
        <v>80.489999999999995</v>
      </c>
      <c r="J12" s="9">
        <v>1.26</v>
      </c>
      <c r="K12" s="11">
        <f t="shared" si="1"/>
        <v>81.75</v>
      </c>
      <c r="L12" s="11">
        <v>5</v>
      </c>
      <c r="M12" s="9">
        <v>53.83</v>
      </c>
      <c r="N12" s="9">
        <v>9</v>
      </c>
      <c r="O12" s="11">
        <f t="shared" si="2"/>
        <v>62.83</v>
      </c>
      <c r="P12" s="11">
        <v>6</v>
      </c>
      <c r="Q12" s="9">
        <v>81.06</v>
      </c>
      <c r="R12" s="9">
        <v>6</v>
      </c>
    </row>
    <row r="13" spans="1:18" ht="18" customHeight="1">
      <c r="A13" s="9">
        <v>7</v>
      </c>
      <c r="B13" s="9">
        <v>2140301118</v>
      </c>
      <c r="C13" s="9" t="s">
        <v>103</v>
      </c>
      <c r="D13" s="9" t="s">
        <v>219</v>
      </c>
      <c r="E13" s="9">
        <v>76.5</v>
      </c>
      <c r="F13" s="9">
        <v>0</v>
      </c>
      <c r="G13" s="11">
        <f t="shared" si="0"/>
        <v>76.5</v>
      </c>
      <c r="H13" s="9">
        <v>6</v>
      </c>
      <c r="I13" s="9">
        <v>83.13</v>
      </c>
      <c r="J13" s="9">
        <v>0</v>
      </c>
      <c r="K13" s="11">
        <f t="shared" si="1"/>
        <v>83.13</v>
      </c>
      <c r="L13" s="9">
        <v>4</v>
      </c>
      <c r="M13" s="9">
        <v>59.85</v>
      </c>
      <c r="N13" s="9">
        <v>0</v>
      </c>
      <c r="O13" s="11">
        <f t="shared" si="2"/>
        <v>59.85</v>
      </c>
      <c r="P13" s="9">
        <v>9</v>
      </c>
      <c r="Q13" s="9">
        <v>78.81</v>
      </c>
      <c r="R13" s="9">
        <v>7</v>
      </c>
    </row>
    <row r="14" spans="1:18" ht="18" customHeight="1">
      <c r="A14" s="9">
        <v>8</v>
      </c>
      <c r="B14" s="9">
        <v>2140301117</v>
      </c>
      <c r="C14" s="9" t="s">
        <v>104</v>
      </c>
      <c r="D14" s="9" t="s">
        <v>219</v>
      </c>
      <c r="E14" s="9">
        <v>80.5</v>
      </c>
      <c r="F14" s="9">
        <v>4.09</v>
      </c>
      <c r="G14" s="11">
        <f t="shared" si="0"/>
        <v>84.59</v>
      </c>
      <c r="H14" s="11">
        <v>4</v>
      </c>
      <c r="I14" s="9">
        <v>73.09</v>
      </c>
      <c r="J14" s="9">
        <v>1.1499999999999999</v>
      </c>
      <c r="K14" s="11">
        <f t="shared" si="1"/>
        <v>74.240000000000009</v>
      </c>
      <c r="L14" s="11">
        <v>9</v>
      </c>
      <c r="M14" s="9">
        <v>59.68</v>
      </c>
      <c r="N14" s="9">
        <v>18</v>
      </c>
      <c r="O14" s="11">
        <f t="shared" si="2"/>
        <v>77.680000000000007</v>
      </c>
      <c r="P14" s="11">
        <v>4</v>
      </c>
      <c r="Q14" s="9">
        <v>77.69</v>
      </c>
      <c r="R14" s="9">
        <v>8</v>
      </c>
    </row>
    <row r="15" spans="1:18" ht="18" customHeight="1">
      <c r="A15" s="9">
        <v>9</v>
      </c>
      <c r="B15" s="9">
        <v>2140301114</v>
      </c>
      <c r="C15" s="9" t="s">
        <v>105</v>
      </c>
      <c r="D15" s="9" t="s">
        <v>219</v>
      </c>
      <c r="E15" s="9">
        <v>73.489999999999995</v>
      </c>
      <c r="F15" s="9">
        <v>0</v>
      </c>
      <c r="G15" s="11">
        <f t="shared" si="0"/>
        <v>73.489999999999995</v>
      </c>
      <c r="H15" s="11">
        <v>8</v>
      </c>
      <c r="I15" s="9">
        <v>81.28</v>
      </c>
      <c r="J15" s="9">
        <v>0</v>
      </c>
      <c r="K15" s="11">
        <f t="shared" si="1"/>
        <v>81.28</v>
      </c>
      <c r="L15" s="11">
        <v>6</v>
      </c>
      <c r="M15" s="9">
        <v>56.1</v>
      </c>
      <c r="N15" s="9">
        <v>0</v>
      </c>
      <c r="O15" s="11">
        <f t="shared" si="2"/>
        <v>56.1</v>
      </c>
      <c r="P15" s="11">
        <v>12</v>
      </c>
      <c r="Q15" s="9">
        <v>76.430000000000007</v>
      </c>
      <c r="R15" s="9">
        <v>9</v>
      </c>
    </row>
    <row r="16" spans="1:18" ht="18" customHeight="1">
      <c r="A16" s="9">
        <v>10</v>
      </c>
      <c r="B16" s="9">
        <v>2140301102</v>
      </c>
      <c r="C16" s="9" t="s">
        <v>106</v>
      </c>
      <c r="D16" s="9" t="s">
        <v>219</v>
      </c>
      <c r="E16" s="9">
        <v>80.599999999999994</v>
      </c>
      <c r="F16" s="9">
        <v>5.73</v>
      </c>
      <c r="G16" s="11">
        <f t="shared" si="0"/>
        <v>86.33</v>
      </c>
      <c r="H16" s="11">
        <v>3</v>
      </c>
      <c r="I16" s="9">
        <v>74.150000000000006</v>
      </c>
      <c r="J16" s="9">
        <v>-0.51</v>
      </c>
      <c r="K16" s="11">
        <f t="shared" si="1"/>
        <v>73.64</v>
      </c>
      <c r="L16" s="11">
        <v>9</v>
      </c>
      <c r="M16" s="9">
        <v>63</v>
      </c>
      <c r="N16" s="9">
        <v>0</v>
      </c>
      <c r="O16" s="11">
        <f t="shared" si="2"/>
        <v>63</v>
      </c>
      <c r="P16" s="11">
        <v>7</v>
      </c>
      <c r="Q16" s="9">
        <v>76.38</v>
      </c>
      <c r="R16" s="9">
        <v>10</v>
      </c>
    </row>
    <row r="17" spans="1:18" ht="18" customHeight="1">
      <c r="A17" s="9">
        <v>11</v>
      </c>
      <c r="B17" s="9">
        <v>2140301109</v>
      </c>
      <c r="C17" s="9" t="s">
        <v>107</v>
      </c>
      <c r="D17" s="9" t="s">
        <v>219</v>
      </c>
      <c r="E17" s="9">
        <v>74.400000000000006</v>
      </c>
      <c r="F17" s="9">
        <v>0</v>
      </c>
      <c r="G17" s="11">
        <f t="shared" si="0"/>
        <v>74.400000000000006</v>
      </c>
      <c r="H17" s="11">
        <v>7</v>
      </c>
      <c r="I17" s="9">
        <v>75.739999999999995</v>
      </c>
      <c r="J17" s="9">
        <v>0</v>
      </c>
      <c r="K17" s="11">
        <f t="shared" si="1"/>
        <v>75.739999999999995</v>
      </c>
      <c r="L17" s="11">
        <v>8</v>
      </c>
      <c r="M17" s="9">
        <v>61.29</v>
      </c>
      <c r="N17" s="9">
        <v>0</v>
      </c>
      <c r="O17" s="11">
        <f t="shared" si="2"/>
        <v>61.29</v>
      </c>
      <c r="P17" s="11">
        <v>8</v>
      </c>
      <c r="Q17" s="9">
        <v>73.88</v>
      </c>
      <c r="R17" s="9">
        <v>11</v>
      </c>
    </row>
    <row r="18" spans="1:18" ht="18" customHeight="1">
      <c r="A18" s="9">
        <v>12</v>
      </c>
      <c r="B18" s="9">
        <v>2140301105</v>
      </c>
      <c r="C18" s="9" t="s">
        <v>108</v>
      </c>
      <c r="D18" s="9" t="s">
        <v>219</v>
      </c>
      <c r="E18" s="9">
        <v>73.5</v>
      </c>
      <c r="F18" s="9">
        <v>0</v>
      </c>
      <c r="G18" s="11">
        <f t="shared" si="0"/>
        <v>73.5</v>
      </c>
      <c r="H18" s="11">
        <v>7</v>
      </c>
      <c r="I18" s="9">
        <v>72.040000000000006</v>
      </c>
      <c r="J18" s="9">
        <v>0</v>
      </c>
      <c r="K18" s="11">
        <f t="shared" si="1"/>
        <v>72.040000000000006</v>
      </c>
      <c r="L18" s="9">
        <v>10</v>
      </c>
      <c r="M18" s="9">
        <v>56.21</v>
      </c>
      <c r="N18" s="9">
        <v>0</v>
      </c>
      <c r="O18" s="11">
        <f t="shared" si="2"/>
        <v>56.21</v>
      </c>
      <c r="P18" s="11">
        <v>12</v>
      </c>
      <c r="Q18" s="9">
        <v>70.89</v>
      </c>
      <c r="R18" s="9">
        <v>12</v>
      </c>
    </row>
    <row r="19" spans="1:18" ht="18" customHeight="1">
      <c r="A19" s="9">
        <v>13</v>
      </c>
      <c r="B19" s="9">
        <v>2140301110</v>
      </c>
      <c r="C19" s="11" t="s">
        <v>109</v>
      </c>
      <c r="D19" s="9" t="s">
        <v>219</v>
      </c>
      <c r="E19" s="9">
        <v>74</v>
      </c>
      <c r="F19" s="9">
        <v>0</v>
      </c>
      <c r="G19" s="11">
        <f t="shared" si="0"/>
        <v>74</v>
      </c>
      <c r="H19" s="11">
        <v>7</v>
      </c>
      <c r="I19" s="9">
        <v>70.459999999999994</v>
      </c>
      <c r="J19" s="9">
        <v>0</v>
      </c>
      <c r="K19" s="11">
        <f t="shared" si="1"/>
        <v>70.459999999999994</v>
      </c>
      <c r="L19" s="11">
        <v>11</v>
      </c>
      <c r="M19" s="9">
        <v>63.04</v>
      </c>
      <c r="N19" s="9">
        <v>0</v>
      </c>
      <c r="O19" s="11">
        <f t="shared" si="2"/>
        <v>63.04</v>
      </c>
      <c r="P19" s="11">
        <v>6</v>
      </c>
      <c r="Q19" s="9">
        <v>70.78</v>
      </c>
      <c r="R19" s="9">
        <v>13</v>
      </c>
    </row>
    <row r="20" spans="1:18" ht="18" customHeight="1">
      <c r="A20" s="9">
        <v>14</v>
      </c>
      <c r="B20" s="9">
        <v>2140437155</v>
      </c>
      <c r="C20" s="11" t="s">
        <v>110</v>
      </c>
      <c r="D20" s="9" t="s">
        <v>219</v>
      </c>
      <c r="E20" s="9">
        <v>73.400000000000006</v>
      </c>
      <c r="F20" s="9">
        <v>0</v>
      </c>
      <c r="G20" s="11">
        <f t="shared" si="0"/>
        <v>73.400000000000006</v>
      </c>
      <c r="H20" s="11">
        <v>8</v>
      </c>
      <c r="I20" s="9">
        <v>67.03</v>
      </c>
      <c r="J20" s="9">
        <v>0</v>
      </c>
      <c r="K20" s="11">
        <f t="shared" si="1"/>
        <v>67.03</v>
      </c>
      <c r="L20" s="11">
        <v>12</v>
      </c>
      <c r="M20" s="9">
        <v>56.91</v>
      </c>
      <c r="N20" s="9">
        <v>0</v>
      </c>
      <c r="O20" s="11">
        <f t="shared" si="2"/>
        <v>56.91</v>
      </c>
      <c r="P20" s="11">
        <v>11</v>
      </c>
      <c r="Q20" s="9">
        <v>67.94</v>
      </c>
      <c r="R20" s="9">
        <v>14</v>
      </c>
    </row>
    <row r="21" spans="1:18" ht="18" customHeight="1">
      <c r="A21" s="9">
        <v>15</v>
      </c>
      <c r="B21" s="9">
        <v>2140301113</v>
      </c>
      <c r="C21" s="9" t="s">
        <v>111</v>
      </c>
      <c r="D21" s="9" t="s">
        <v>219</v>
      </c>
      <c r="E21" s="9">
        <v>73.5</v>
      </c>
      <c r="F21" s="9">
        <v>0</v>
      </c>
      <c r="G21" s="11">
        <f t="shared" si="0"/>
        <v>73.5</v>
      </c>
      <c r="H21" s="9">
        <v>7</v>
      </c>
      <c r="I21" s="9">
        <v>62.01</v>
      </c>
      <c r="J21" s="9">
        <v>0</v>
      </c>
      <c r="K21" s="11">
        <f t="shared" si="1"/>
        <v>62.01</v>
      </c>
      <c r="L21" s="9">
        <v>13</v>
      </c>
      <c r="M21" s="9">
        <v>57.75</v>
      </c>
      <c r="N21" s="9">
        <v>0</v>
      </c>
      <c r="O21" s="11">
        <f t="shared" si="2"/>
        <v>57.75</v>
      </c>
      <c r="P21" s="9">
        <v>10</v>
      </c>
      <c r="Q21" s="9">
        <v>65.040000000000006</v>
      </c>
      <c r="R21" s="9">
        <v>15</v>
      </c>
    </row>
    <row r="22" spans="1:18" ht="18" customHeight="1">
      <c r="A22" s="9">
        <v>16</v>
      </c>
      <c r="B22" s="9">
        <v>2140301111</v>
      </c>
      <c r="C22" s="9" t="s">
        <v>112</v>
      </c>
      <c r="D22" s="9" t="s">
        <v>219</v>
      </c>
      <c r="E22" s="9">
        <v>72.900000000000006</v>
      </c>
      <c r="F22" s="9">
        <v>0</v>
      </c>
      <c r="G22" s="11">
        <f t="shared" si="0"/>
        <v>72.900000000000006</v>
      </c>
      <c r="H22" s="9">
        <v>8</v>
      </c>
      <c r="I22" s="9">
        <v>60.17</v>
      </c>
      <c r="J22" s="9">
        <v>0</v>
      </c>
      <c r="K22" s="11">
        <f t="shared" si="1"/>
        <v>60.17</v>
      </c>
      <c r="L22" s="9">
        <v>14</v>
      </c>
      <c r="M22" s="9">
        <v>58</v>
      </c>
      <c r="N22" s="9">
        <v>0</v>
      </c>
      <c r="O22" s="11">
        <f t="shared" si="2"/>
        <v>58</v>
      </c>
      <c r="P22" s="9">
        <v>10</v>
      </c>
      <c r="Q22" s="9">
        <v>63.77</v>
      </c>
      <c r="R22" s="9">
        <v>16</v>
      </c>
    </row>
    <row r="23" spans="1:18" ht="16.5">
      <c r="A23" s="49" t="s">
        <v>113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8" ht="16.5">
      <c r="A24" s="49" t="s">
        <v>114</v>
      </c>
      <c r="B24" s="49"/>
      <c r="C24" s="49"/>
      <c r="D24" s="49"/>
      <c r="E24" s="50"/>
      <c r="F24" s="50"/>
      <c r="G24" s="50"/>
      <c r="H24" s="50"/>
      <c r="I24" s="22"/>
      <c r="J24" s="22"/>
      <c r="K24" s="26"/>
      <c r="L24" s="26"/>
      <c r="M24" s="26"/>
      <c r="N24" s="26"/>
      <c r="O24" s="26"/>
      <c r="P24" s="26"/>
      <c r="Q24" s="27"/>
      <c r="R24" s="27"/>
    </row>
    <row r="25" spans="1:18" ht="16.5">
      <c r="A25" s="49" t="s">
        <v>115</v>
      </c>
      <c r="B25" s="49"/>
      <c r="C25" s="49"/>
      <c r="D25" s="49"/>
      <c r="E25" s="50"/>
      <c r="F25" s="50"/>
      <c r="G25" s="50"/>
      <c r="H25" s="50"/>
      <c r="I25" s="22"/>
      <c r="J25" s="22"/>
      <c r="K25" s="26"/>
      <c r="L25" s="26"/>
      <c r="M25" s="26"/>
      <c r="N25" s="26"/>
      <c r="O25" s="26"/>
      <c r="P25" s="26"/>
      <c r="Q25" s="27"/>
      <c r="R25" s="27"/>
    </row>
    <row r="26" spans="1:18" ht="16.5">
      <c r="A26" s="27"/>
      <c r="B26" s="27"/>
      <c r="C26" s="27"/>
      <c r="D26" s="27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2" t="s">
        <v>116</v>
      </c>
      <c r="R26" s="27"/>
    </row>
    <row r="27" spans="1:18" ht="15.75">
      <c r="A27" s="27"/>
      <c r="B27" s="27"/>
      <c r="C27" s="27"/>
      <c r="D27" s="27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7"/>
    </row>
    <row r="28" spans="1:18" ht="16.5">
      <c r="A28" s="27"/>
      <c r="B28" s="27"/>
      <c r="C28" s="27"/>
      <c r="D28" s="27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2" t="s">
        <v>117</v>
      </c>
      <c r="R28" s="27"/>
    </row>
    <row r="29" spans="1:18" ht="15">
      <c r="A29" s="8"/>
      <c r="B29" s="8"/>
      <c r="C29" s="8"/>
      <c r="D29" s="8"/>
      <c r="E29" s="7"/>
      <c r="F29" s="7"/>
      <c r="G29" s="7"/>
      <c r="H29" s="7"/>
      <c r="I29" s="6"/>
      <c r="J29" s="6"/>
      <c r="K29" s="7"/>
      <c r="L29" s="7"/>
      <c r="M29" s="7"/>
      <c r="N29" s="7"/>
      <c r="O29" s="7"/>
      <c r="P29" s="7"/>
      <c r="Q29" s="8"/>
      <c r="R29" s="8"/>
    </row>
    <row r="31" spans="1:18">
      <c r="I31" s="3"/>
      <c r="J31" s="3"/>
    </row>
    <row r="33" spans="9:10">
      <c r="I33" s="3"/>
      <c r="J33" s="3"/>
    </row>
  </sheetData>
  <mergeCells count="16">
    <mergeCell ref="A1:R1"/>
    <mergeCell ref="A25:H25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23:R23"/>
    <mergeCell ref="A24:H2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B7-FF8B-495E-94EB-5D79276539AF}">
  <dimension ref="A1:R64"/>
  <sheetViews>
    <sheetView topLeftCell="A34" workbookViewId="0">
      <selection activeCell="E9" sqref="E9"/>
    </sheetView>
  </sheetViews>
  <sheetFormatPr defaultColWidth="9" defaultRowHeight="14.25"/>
  <cols>
    <col min="1" max="1" width="5.125" style="5" customWidth="1"/>
    <col min="2" max="2" width="11.5" style="5" customWidth="1"/>
    <col min="3" max="3" width="8.625" style="5" customWidth="1"/>
    <col min="4" max="4" width="8.375" style="5" customWidth="1"/>
    <col min="5" max="5" width="6.875" style="4" customWidth="1"/>
    <col min="6" max="6" width="6.125" style="4" customWidth="1"/>
    <col min="7" max="8" width="5.875" style="4" customWidth="1"/>
    <col min="9" max="9" width="6.625" style="4" customWidth="1"/>
    <col min="10" max="10" width="5.875" style="4" customWidth="1"/>
    <col min="11" max="11" width="6.25" style="4" customWidth="1"/>
    <col min="12" max="12" width="6" style="4" customWidth="1"/>
    <col min="13" max="13" width="6.375" style="4" customWidth="1"/>
    <col min="14" max="14" width="6.875" style="4" customWidth="1"/>
    <col min="15" max="15" width="7" style="4" customWidth="1"/>
    <col min="16" max="16" width="6" style="4" customWidth="1"/>
    <col min="17" max="17" width="27.5" style="5" customWidth="1"/>
    <col min="18" max="18" width="14.75" style="5" customWidth="1"/>
    <col min="19" max="256" width="9" style="2"/>
    <col min="257" max="257" width="4.25" style="2" customWidth="1"/>
    <col min="258" max="258" width="11.5" style="2" customWidth="1"/>
    <col min="259" max="259" width="10.25" style="2" customWidth="1"/>
    <col min="260" max="260" width="15.875" style="2" customWidth="1"/>
    <col min="261" max="261" width="6.875" style="2" customWidth="1"/>
    <col min="262" max="262" width="6.125" style="2" customWidth="1"/>
    <col min="263" max="264" width="5.875" style="2" customWidth="1"/>
    <col min="265" max="265" width="6.625" style="2" customWidth="1"/>
    <col min="266" max="266" width="5.875" style="2" customWidth="1"/>
    <col min="267" max="267" width="6.25" style="2" customWidth="1"/>
    <col min="268" max="268" width="6" style="2" customWidth="1"/>
    <col min="269" max="269" width="6.375" style="2" customWidth="1"/>
    <col min="270" max="270" width="6.875" style="2" customWidth="1"/>
    <col min="271" max="271" width="7" style="2" customWidth="1"/>
    <col min="272" max="272" width="6" style="2" customWidth="1"/>
    <col min="273" max="273" width="27.5" style="2" customWidth="1"/>
    <col min="274" max="274" width="14.75" style="2" customWidth="1"/>
    <col min="275" max="512" width="9" style="2"/>
    <col min="513" max="513" width="4.25" style="2" customWidth="1"/>
    <col min="514" max="514" width="11.5" style="2" customWidth="1"/>
    <col min="515" max="515" width="10.25" style="2" customWidth="1"/>
    <col min="516" max="516" width="15.875" style="2" customWidth="1"/>
    <col min="517" max="517" width="6.875" style="2" customWidth="1"/>
    <col min="518" max="518" width="6.125" style="2" customWidth="1"/>
    <col min="519" max="520" width="5.875" style="2" customWidth="1"/>
    <col min="521" max="521" width="6.625" style="2" customWidth="1"/>
    <col min="522" max="522" width="5.875" style="2" customWidth="1"/>
    <col min="523" max="523" width="6.25" style="2" customWidth="1"/>
    <col min="524" max="524" width="6" style="2" customWidth="1"/>
    <col min="525" max="525" width="6.375" style="2" customWidth="1"/>
    <col min="526" max="526" width="6.875" style="2" customWidth="1"/>
    <col min="527" max="527" width="7" style="2" customWidth="1"/>
    <col min="528" max="528" width="6" style="2" customWidth="1"/>
    <col min="529" max="529" width="27.5" style="2" customWidth="1"/>
    <col min="530" max="530" width="14.75" style="2" customWidth="1"/>
    <col min="531" max="768" width="9" style="2"/>
    <col min="769" max="769" width="4.25" style="2" customWidth="1"/>
    <col min="770" max="770" width="11.5" style="2" customWidth="1"/>
    <col min="771" max="771" width="10.25" style="2" customWidth="1"/>
    <col min="772" max="772" width="15.875" style="2" customWidth="1"/>
    <col min="773" max="773" width="6.875" style="2" customWidth="1"/>
    <col min="774" max="774" width="6.125" style="2" customWidth="1"/>
    <col min="775" max="776" width="5.875" style="2" customWidth="1"/>
    <col min="777" max="777" width="6.625" style="2" customWidth="1"/>
    <col min="778" max="778" width="5.875" style="2" customWidth="1"/>
    <col min="779" max="779" width="6.25" style="2" customWidth="1"/>
    <col min="780" max="780" width="6" style="2" customWidth="1"/>
    <col min="781" max="781" width="6.375" style="2" customWidth="1"/>
    <col min="782" max="782" width="6.875" style="2" customWidth="1"/>
    <col min="783" max="783" width="7" style="2" customWidth="1"/>
    <col min="784" max="784" width="6" style="2" customWidth="1"/>
    <col min="785" max="785" width="27.5" style="2" customWidth="1"/>
    <col min="786" max="786" width="14.75" style="2" customWidth="1"/>
    <col min="787" max="1024" width="9" style="2"/>
    <col min="1025" max="1025" width="4.25" style="2" customWidth="1"/>
    <col min="1026" max="1026" width="11.5" style="2" customWidth="1"/>
    <col min="1027" max="1027" width="10.25" style="2" customWidth="1"/>
    <col min="1028" max="1028" width="15.875" style="2" customWidth="1"/>
    <col min="1029" max="1029" width="6.875" style="2" customWidth="1"/>
    <col min="1030" max="1030" width="6.125" style="2" customWidth="1"/>
    <col min="1031" max="1032" width="5.875" style="2" customWidth="1"/>
    <col min="1033" max="1033" width="6.625" style="2" customWidth="1"/>
    <col min="1034" max="1034" width="5.875" style="2" customWidth="1"/>
    <col min="1035" max="1035" width="6.25" style="2" customWidth="1"/>
    <col min="1036" max="1036" width="6" style="2" customWidth="1"/>
    <col min="1037" max="1037" width="6.375" style="2" customWidth="1"/>
    <col min="1038" max="1038" width="6.875" style="2" customWidth="1"/>
    <col min="1039" max="1039" width="7" style="2" customWidth="1"/>
    <col min="1040" max="1040" width="6" style="2" customWidth="1"/>
    <col min="1041" max="1041" width="27.5" style="2" customWidth="1"/>
    <col min="1042" max="1042" width="14.75" style="2" customWidth="1"/>
    <col min="1043" max="1280" width="9" style="2"/>
    <col min="1281" max="1281" width="4.25" style="2" customWidth="1"/>
    <col min="1282" max="1282" width="11.5" style="2" customWidth="1"/>
    <col min="1283" max="1283" width="10.25" style="2" customWidth="1"/>
    <col min="1284" max="1284" width="15.875" style="2" customWidth="1"/>
    <col min="1285" max="1285" width="6.875" style="2" customWidth="1"/>
    <col min="1286" max="1286" width="6.125" style="2" customWidth="1"/>
    <col min="1287" max="1288" width="5.875" style="2" customWidth="1"/>
    <col min="1289" max="1289" width="6.625" style="2" customWidth="1"/>
    <col min="1290" max="1290" width="5.875" style="2" customWidth="1"/>
    <col min="1291" max="1291" width="6.25" style="2" customWidth="1"/>
    <col min="1292" max="1292" width="6" style="2" customWidth="1"/>
    <col min="1293" max="1293" width="6.375" style="2" customWidth="1"/>
    <col min="1294" max="1294" width="6.875" style="2" customWidth="1"/>
    <col min="1295" max="1295" width="7" style="2" customWidth="1"/>
    <col min="1296" max="1296" width="6" style="2" customWidth="1"/>
    <col min="1297" max="1297" width="27.5" style="2" customWidth="1"/>
    <col min="1298" max="1298" width="14.75" style="2" customWidth="1"/>
    <col min="1299" max="1536" width="9" style="2"/>
    <col min="1537" max="1537" width="4.25" style="2" customWidth="1"/>
    <col min="1538" max="1538" width="11.5" style="2" customWidth="1"/>
    <col min="1539" max="1539" width="10.25" style="2" customWidth="1"/>
    <col min="1540" max="1540" width="15.875" style="2" customWidth="1"/>
    <col min="1541" max="1541" width="6.875" style="2" customWidth="1"/>
    <col min="1542" max="1542" width="6.125" style="2" customWidth="1"/>
    <col min="1543" max="1544" width="5.875" style="2" customWidth="1"/>
    <col min="1545" max="1545" width="6.625" style="2" customWidth="1"/>
    <col min="1546" max="1546" width="5.875" style="2" customWidth="1"/>
    <col min="1547" max="1547" width="6.25" style="2" customWidth="1"/>
    <col min="1548" max="1548" width="6" style="2" customWidth="1"/>
    <col min="1549" max="1549" width="6.375" style="2" customWidth="1"/>
    <col min="1550" max="1550" width="6.875" style="2" customWidth="1"/>
    <col min="1551" max="1551" width="7" style="2" customWidth="1"/>
    <col min="1552" max="1552" width="6" style="2" customWidth="1"/>
    <col min="1553" max="1553" width="27.5" style="2" customWidth="1"/>
    <col min="1554" max="1554" width="14.75" style="2" customWidth="1"/>
    <col min="1555" max="1792" width="9" style="2"/>
    <col min="1793" max="1793" width="4.25" style="2" customWidth="1"/>
    <col min="1794" max="1794" width="11.5" style="2" customWidth="1"/>
    <col min="1795" max="1795" width="10.25" style="2" customWidth="1"/>
    <col min="1796" max="1796" width="15.875" style="2" customWidth="1"/>
    <col min="1797" max="1797" width="6.875" style="2" customWidth="1"/>
    <col min="1798" max="1798" width="6.125" style="2" customWidth="1"/>
    <col min="1799" max="1800" width="5.875" style="2" customWidth="1"/>
    <col min="1801" max="1801" width="6.625" style="2" customWidth="1"/>
    <col min="1802" max="1802" width="5.875" style="2" customWidth="1"/>
    <col min="1803" max="1803" width="6.25" style="2" customWidth="1"/>
    <col min="1804" max="1804" width="6" style="2" customWidth="1"/>
    <col min="1805" max="1805" width="6.375" style="2" customWidth="1"/>
    <col min="1806" max="1806" width="6.875" style="2" customWidth="1"/>
    <col min="1807" max="1807" width="7" style="2" customWidth="1"/>
    <col min="1808" max="1808" width="6" style="2" customWidth="1"/>
    <col min="1809" max="1809" width="27.5" style="2" customWidth="1"/>
    <col min="1810" max="1810" width="14.75" style="2" customWidth="1"/>
    <col min="1811" max="2048" width="9" style="2"/>
    <col min="2049" max="2049" width="4.25" style="2" customWidth="1"/>
    <col min="2050" max="2050" width="11.5" style="2" customWidth="1"/>
    <col min="2051" max="2051" width="10.25" style="2" customWidth="1"/>
    <col min="2052" max="2052" width="15.875" style="2" customWidth="1"/>
    <col min="2053" max="2053" width="6.875" style="2" customWidth="1"/>
    <col min="2054" max="2054" width="6.125" style="2" customWidth="1"/>
    <col min="2055" max="2056" width="5.875" style="2" customWidth="1"/>
    <col min="2057" max="2057" width="6.625" style="2" customWidth="1"/>
    <col min="2058" max="2058" width="5.875" style="2" customWidth="1"/>
    <col min="2059" max="2059" width="6.25" style="2" customWidth="1"/>
    <col min="2060" max="2060" width="6" style="2" customWidth="1"/>
    <col min="2061" max="2061" width="6.375" style="2" customWidth="1"/>
    <col min="2062" max="2062" width="6.875" style="2" customWidth="1"/>
    <col min="2063" max="2063" width="7" style="2" customWidth="1"/>
    <col min="2064" max="2064" width="6" style="2" customWidth="1"/>
    <col min="2065" max="2065" width="27.5" style="2" customWidth="1"/>
    <col min="2066" max="2066" width="14.75" style="2" customWidth="1"/>
    <col min="2067" max="2304" width="9" style="2"/>
    <col min="2305" max="2305" width="4.25" style="2" customWidth="1"/>
    <col min="2306" max="2306" width="11.5" style="2" customWidth="1"/>
    <col min="2307" max="2307" width="10.25" style="2" customWidth="1"/>
    <col min="2308" max="2308" width="15.875" style="2" customWidth="1"/>
    <col min="2309" max="2309" width="6.875" style="2" customWidth="1"/>
    <col min="2310" max="2310" width="6.125" style="2" customWidth="1"/>
    <col min="2311" max="2312" width="5.875" style="2" customWidth="1"/>
    <col min="2313" max="2313" width="6.625" style="2" customWidth="1"/>
    <col min="2314" max="2314" width="5.875" style="2" customWidth="1"/>
    <col min="2315" max="2315" width="6.25" style="2" customWidth="1"/>
    <col min="2316" max="2316" width="6" style="2" customWidth="1"/>
    <col min="2317" max="2317" width="6.375" style="2" customWidth="1"/>
    <col min="2318" max="2318" width="6.875" style="2" customWidth="1"/>
    <col min="2319" max="2319" width="7" style="2" customWidth="1"/>
    <col min="2320" max="2320" width="6" style="2" customWidth="1"/>
    <col min="2321" max="2321" width="27.5" style="2" customWidth="1"/>
    <col min="2322" max="2322" width="14.75" style="2" customWidth="1"/>
    <col min="2323" max="2560" width="9" style="2"/>
    <col min="2561" max="2561" width="4.25" style="2" customWidth="1"/>
    <col min="2562" max="2562" width="11.5" style="2" customWidth="1"/>
    <col min="2563" max="2563" width="10.25" style="2" customWidth="1"/>
    <col min="2564" max="2564" width="15.875" style="2" customWidth="1"/>
    <col min="2565" max="2565" width="6.875" style="2" customWidth="1"/>
    <col min="2566" max="2566" width="6.125" style="2" customWidth="1"/>
    <col min="2567" max="2568" width="5.875" style="2" customWidth="1"/>
    <col min="2569" max="2569" width="6.625" style="2" customWidth="1"/>
    <col min="2570" max="2570" width="5.875" style="2" customWidth="1"/>
    <col min="2571" max="2571" width="6.25" style="2" customWidth="1"/>
    <col min="2572" max="2572" width="6" style="2" customWidth="1"/>
    <col min="2573" max="2573" width="6.375" style="2" customWidth="1"/>
    <col min="2574" max="2574" width="6.875" style="2" customWidth="1"/>
    <col min="2575" max="2575" width="7" style="2" customWidth="1"/>
    <col min="2576" max="2576" width="6" style="2" customWidth="1"/>
    <col min="2577" max="2577" width="27.5" style="2" customWidth="1"/>
    <col min="2578" max="2578" width="14.75" style="2" customWidth="1"/>
    <col min="2579" max="2816" width="9" style="2"/>
    <col min="2817" max="2817" width="4.25" style="2" customWidth="1"/>
    <col min="2818" max="2818" width="11.5" style="2" customWidth="1"/>
    <col min="2819" max="2819" width="10.25" style="2" customWidth="1"/>
    <col min="2820" max="2820" width="15.875" style="2" customWidth="1"/>
    <col min="2821" max="2821" width="6.875" style="2" customWidth="1"/>
    <col min="2822" max="2822" width="6.125" style="2" customWidth="1"/>
    <col min="2823" max="2824" width="5.875" style="2" customWidth="1"/>
    <col min="2825" max="2825" width="6.625" style="2" customWidth="1"/>
    <col min="2826" max="2826" width="5.875" style="2" customWidth="1"/>
    <col min="2827" max="2827" width="6.25" style="2" customWidth="1"/>
    <col min="2828" max="2828" width="6" style="2" customWidth="1"/>
    <col min="2829" max="2829" width="6.375" style="2" customWidth="1"/>
    <col min="2830" max="2830" width="6.875" style="2" customWidth="1"/>
    <col min="2831" max="2831" width="7" style="2" customWidth="1"/>
    <col min="2832" max="2832" width="6" style="2" customWidth="1"/>
    <col min="2833" max="2833" width="27.5" style="2" customWidth="1"/>
    <col min="2834" max="2834" width="14.75" style="2" customWidth="1"/>
    <col min="2835" max="3072" width="9" style="2"/>
    <col min="3073" max="3073" width="4.25" style="2" customWidth="1"/>
    <col min="3074" max="3074" width="11.5" style="2" customWidth="1"/>
    <col min="3075" max="3075" width="10.25" style="2" customWidth="1"/>
    <col min="3076" max="3076" width="15.875" style="2" customWidth="1"/>
    <col min="3077" max="3077" width="6.875" style="2" customWidth="1"/>
    <col min="3078" max="3078" width="6.125" style="2" customWidth="1"/>
    <col min="3079" max="3080" width="5.875" style="2" customWidth="1"/>
    <col min="3081" max="3081" width="6.625" style="2" customWidth="1"/>
    <col min="3082" max="3082" width="5.875" style="2" customWidth="1"/>
    <col min="3083" max="3083" width="6.25" style="2" customWidth="1"/>
    <col min="3084" max="3084" width="6" style="2" customWidth="1"/>
    <col min="3085" max="3085" width="6.375" style="2" customWidth="1"/>
    <col min="3086" max="3086" width="6.875" style="2" customWidth="1"/>
    <col min="3087" max="3087" width="7" style="2" customWidth="1"/>
    <col min="3088" max="3088" width="6" style="2" customWidth="1"/>
    <col min="3089" max="3089" width="27.5" style="2" customWidth="1"/>
    <col min="3090" max="3090" width="14.75" style="2" customWidth="1"/>
    <col min="3091" max="3328" width="9" style="2"/>
    <col min="3329" max="3329" width="4.25" style="2" customWidth="1"/>
    <col min="3330" max="3330" width="11.5" style="2" customWidth="1"/>
    <col min="3331" max="3331" width="10.25" style="2" customWidth="1"/>
    <col min="3332" max="3332" width="15.875" style="2" customWidth="1"/>
    <col min="3333" max="3333" width="6.875" style="2" customWidth="1"/>
    <col min="3334" max="3334" width="6.125" style="2" customWidth="1"/>
    <col min="3335" max="3336" width="5.875" style="2" customWidth="1"/>
    <col min="3337" max="3337" width="6.625" style="2" customWidth="1"/>
    <col min="3338" max="3338" width="5.875" style="2" customWidth="1"/>
    <col min="3339" max="3339" width="6.25" style="2" customWidth="1"/>
    <col min="3340" max="3340" width="6" style="2" customWidth="1"/>
    <col min="3341" max="3341" width="6.375" style="2" customWidth="1"/>
    <col min="3342" max="3342" width="6.875" style="2" customWidth="1"/>
    <col min="3343" max="3343" width="7" style="2" customWidth="1"/>
    <col min="3344" max="3344" width="6" style="2" customWidth="1"/>
    <col min="3345" max="3345" width="27.5" style="2" customWidth="1"/>
    <col min="3346" max="3346" width="14.75" style="2" customWidth="1"/>
    <col min="3347" max="3584" width="9" style="2"/>
    <col min="3585" max="3585" width="4.25" style="2" customWidth="1"/>
    <col min="3586" max="3586" width="11.5" style="2" customWidth="1"/>
    <col min="3587" max="3587" width="10.25" style="2" customWidth="1"/>
    <col min="3588" max="3588" width="15.875" style="2" customWidth="1"/>
    <col min="3589" max="3589" width="6.875" style="2" customWidth="1"/>
    <col min="3590" max="3590" width="6.125" style="2" customWidth="1"/>
    <col min="3591" max="3592" width="5.875" style="2" customWidth="1"/>
    <col min="3593" max="3593" width="6.625" style="2" customWidth="1"/>
    <col min="3594" max="3594" width="5.875" style="2" customWidth="1"/>
    <col min="3595" max="3595" width="6.25" style="2" customWidth="1"/>
    <col min="3596" max="3596" width="6" style="2" customWidth="1"/>
    <col min="3597" max="3597" width="6.375" style="2" customWidth="1"/>
    <col min="3598" max="3598" width="6.875" style="2" customWidth="1"/>
    <col min="3599" max="3599" width="7" style="2" customWidth="1"/>
    <col min="3600" max="3600" width="6" style="2" customWidth="1"/>
    <col min="3601" max="3601" width="27.5" style="2" customWidth="1"/>
    <col min="3602" max="3602" width="14.75" style="2" customWidth="1"/>
    <col min="3603" max="3840" width="9" style="2"/>
    <col min="3841" max="3841" width="4.25" style="2" customWidth="1"/>
    <col min="3842" max="3842" width="11.5" style="2" customWidth="1"/>
    <col min="3843" max="3843" width="10.25" style="2" customWidth="1"/>
    <col min="3844" max="3844" width="15.875" style="2" customWidth="1"/>
    <col min="3845" max="3845" width="6.875" style="2" customWidth="1"/>
    <col min="3846" max="3846" width="6.125" style="2" customWidth="1"/>
    <col min="3847" max="3848" width="5.875" style="2" customWidth="1"/>
    <col min="3849" max="3849" width="6.625" style="2" customWidth="1"/>
    <col min="3850" max="3850" width="5.875" style="2" customWidth="1"/>
    <col min="3851" max="3851" width="6.25" style="2" customWidth="1"/>
    <col min="3852" max="3852" width="6" style="2" customWidth="1"/>
    <col min="3853" max="3853" width="6.375" style="2" customWidth="1"/>
    <col min="3854" max="3854" width="6.875" style="2" customWidth="1"/>
    <col min="3855" max="3855" width="7" style="2" customWidth="1"/>
    <col min="3856" max="3856" width="6" style="2" customWidth="1"/>
    <col min="3857" max="3857" width="27.5" style="2" customWidth="1"/>
    <col min="3858" max="3858" width="14.75" style="2" customWidth="1"/>
    <col min="3859" max="4096" width="9" style="2"/>
    <col min="4097" max="4097" width="4.25" style="2" customWidth="1"/>
    <col min="4098" max="4098" width="11.5" style="2" customWidth="1"/>
    <col min="4099" max="4099" width="10.25" style="2" customWidth="1"/>
    <col min="4100" max="4100" width="15.875" style="2" customWidth="1"/>
    <col min="4101" max="4101" width="6.875" style="2" customWidth="1"/>
    <col min="4102" max="4102" width="6.125" style="2" customWidth="1"/>
    <col min="4103" max="4104" width="5.875" style="2" customWidth="1"/>
    <col min="4105" max="4105" width="6.625" style="2" customWidth="1"/>
    <col min="4106" max="4106" width="5.875" style="2" customWidth="1"/>
    <col min="4107" max="4107" width="6.25" style="2" customWidth="1"/>
    <col min="4108" max="4108" width="6" style="2" customWidth="1"/>
    <col min="4109" max="4109" width="6.375" style="2" customWidth="1"/>
    <col min="4110" max="4110" width="6.875" style="2" customWidth="1"/>
    <col min="4111" max="4111" width="7" style="2" customWidth="1"/>
    <col min="4112" max="4112" width="6" style="2" customWidth="1"/>
    <col min="4113" max="4113" width="27.5" style="2" customWidth="1"/>
    <col min="4114" max="4114" width="14.75" style="2" customWidth="1"/>
    <col min="4115" max="4352" width="9" style="2"/>
    <col min="4353" max="4353" width="4.25" style="2" customWidth="1"/>
    <col min="4354" max="4354" width="11.5" style="2" customWidth="1"/>
    <col min="4355" max="4355" width="10.25" style="2" customWidth="1"/>
    <col min="4356" max="4356" width="15.875" style="2" customWidth="1"/>
    <col min="4357" max="4357" width="6.875" style="2" customWidth="1"/>
    <col min="4358" max="4358" width="6.125" style="2" customWidth="1"/>
    <col min="4359" max="4360" width="5.875" style="2" customWidth="1"/>
    <col min="4361" max="4361" width="6.625" style="2" customWidth="1"/>
    <col min="4362" max="4362" width="5.875" style="2" customWidth="1"/>
    <col min="4363" max="4363" width="6.25" style="2" customWidth="1"/>
    <col min="4364" max="4364" width="6" style="2" customWidth="1"/>
    <col min="4365" max="4365" width="6.375" style="2" customWidth="1"/>
    <col min="4366" max="4366" width="6.875" style="2" customWidth="1"/>
    <col min="4367" max="4367" width="7" style="2" customWidth="1"/>
    <col min="4368" max="4368" width="6" style="2" customWidth="1"/>
    <col min="4369" max="4369" width="27.5" style="2" customWidth="1"/>
    <col min="4370" max="4370" width="14.75" style="2" customWidth="1"/>
    <col min="4371" max="4608" width="9" style="2"/>
    <col min="4609" max="4609" width="4.25" style="2" customWidth="1"/>
    <col min="4610" max="4610" width="11.5" style="2" customWidth="1"/>
    <col min="4611" max="4611" width="10.25" style="2" customWidth="1"/>
    <col min="4612" max="4612" width="15.875" style="2" customWidth="1"/>
    <col min="4613" max="4613" width="6.875" style="2" customWidth="1"/>
    <col min="4614" max="4614" width="6.125" style="2" customWidth="1"/>
    <col min="4615" max="4616" width="5.875" style="2" customWidth="1"/>
    <col min="4617" max="4617" width="6.625" style="2" customWidth="1"/>
    <col min="4618" max="4618" width="5.875" style="2" customWidth="1"/>
    <col min="4619" max="4619" width="6.25" style="2" customWidth="1"/>
    <col min="4620" max="4620" width="6" style="2" customWidth="1"/>
    <col min="4621" max="4621" width="6.375" style="2" customWidth="1"/>
    <col min="4622" max="4622" width="6.875" style="2" customWidth="1"/>
    <col min="4623" max="4623" width="7" style="2" customWidth="1"/>
    <col min="4624" max="4624" width="6" style="2" customWidth="1"/>
    <col min="4625" max="4625" width="27.5" style="2" customWidth="1"/>
    <col min="4626" max="4626" width="14.75" style="2" customWidth="1"/>
    <col min="4627" max="4864" width="9" style="2"/>
    <col min="4865" max="4865" width="4.25" style="2" customWidth="1"/>
    <col min="4866" max="4866" width="11.5" style="2" customWidth="1"/>
    <col min="4867" max="4867" width="10.25" style="2" customWidth="1"/>
    <col min="4868" max="4868" width="15.875" style="2" customWidth="1"/>
    <col min="4869" max="4869" width="6.875" style="2" customWidth="1"/>
    <col min="4870" max="4870" width="6.125" style="2" customWidth="1"/>
    <col min="4871" max="4872" width="5.875" style="2" customWidth="1"/>
    <col min="4873" max="4873" width="6.625" style="2" customWidth="1"/>
    <col min="4874" max="4874" width="5.875" style="2" customWidth="1"/>
    <col min="4875" max="4875" width="6.25" style="2" customWidth="1"/>
    <col min="4876" max="4876" width="6" style="2" customWidth="1"/>
    <col min="4877" max="4877" width="6.375" style="2" customWidth="1"/>
    <col min="4878" max="4878" width="6.875" style="2" customWidth="1"/>
    <col min="4879" max="4879" width="7" style="2" customWidth="1"/>
    <col min="4880" max="4880" width="6" style="2" customWidth="1"/>
    <col min="4881" max="4881" width="27.5" style="2" customWidth="1"/>
    <col min="4882" max="4882" width="14.75" style="2" customWidth="1"/>
    <col min="4883" max="5120" width="9" style="2"/>
    <col min="5121" max="5121" width="4.25" style="2" customWidth="1"/>
    <col min="5122" max="5122" width="11.5" style="2" customWidth="1"/>
    <col min="5123" max="5123" width="10.25" style="2" customWidth="1"/>
    <col min="5124" max="5124" width="15.875" style="2" customWidth="1"/>
    <col min="5125" max="5125" width="6.875" style="2" customWidth="1"/>
    <col min="5126" max="5126" width="6.125" style="2" customWidth="1"/>
    <col min="5127" max="5128" width="5.875" style="2" customWidth="1"/>
    <col min="5129" max="5129" width="6.625" style="2" customWidth="1"/>
    <col min="5130" max="5130" width="5.875" style="2" customWidth="1"/>
    <col min="5131" max="5131" width="6.25" style="2" customWidth="1"/>
    <col min="5132" max="5132" width="6" style="2" customWidth="1"/>
    <col min="5133" max="5133" width="6.375" style="2" customWidth="1"/>
    <col min="5134" max="5134" width="6.875" style="2" customWidth="1"/>
    <col min="5135" max="5135" width="7" style="2" customWidth="1"/>
    <col min="5136" max="5136" width="6" style="2" customWidth="1"/>
    <col min="5137" max="5137" width="27.5" style="2" customWidth="1"/>
    <col min="5138" max="5138" width="14.75" style="2" customWidth="1"/>
    <col min="5139" max="5376" width="9" style="2"/>
    <col min="5377" max="5377" width="4.25" style="2" customWidth="1"/>
    <col min="5378" max="5378" width="11.5" style="2" customWidth="1"/>
    <col min="5379" max="5379" width="10.25" style="2" customWidth="1"/>
    <col min="5380" max="5380" width="15.875" style="2" customWidth="1"/>
    <col min="5381" max="5381" width="6.875" style="2" customWidth="1"/>
    <col min="5382" max="5382" width="6.125" style="2" customWidth="1"/>
    <col min="5383" max="5384" width="5.875" style="2" customWidth="1"/>
    <col min="5385" max="5385" width="6.625" style="2" customWidth="1"/>
    <col min="5386" max="5386" width="5.875" style="2" customWidth="1"/>
    <col min="5387" max="5387" width="6.25" style="2" customWidth="1"/>
    <col min="5388" max="5388" width="6" style="2" customWidth="1"/>
    <col min="5389" max="5389" width="6.375" style="2" customWidth="1"/>
    <col min="5390" max="5390" width="6.875" style="2" customWidth="1"/>
    <col min="5391" max="5391" width="7" style="2" customWidth="1"/>
    <col min="5392" max="5392" width="6" style="2" customWidth="1"/>
    <col min="5393" max="5393" width="27.5" style="2" customWidth="1"/>
    <col min="5394" max="5394" width="14.75" style="2" customWidth="1"/>
    <col min="5395" max="5632" width="9" style="2"/>
    <col min="5633" max="5633" width="4.25" style="2" customWidth="1"/>
    <col min="5634" max="5634" width="11.5" style="2" customWidth="1"/>
    <col min="5635" max="5635" width="10.25" style="2" customWidth="1"/>
    <col min="5636" max="5636" width="15.875" style="2" customWidth="1"/>
    <col min="5637" max="5637" width="6.875" style="2" customWidth="1"/>
    <col min="5638" max="5638" width="6.125" style="2" customWidth="1"/>
    <col min="5639" max="5640" width="5.875" style="2" customWidth="1"/>
    <col min="5641" max="5641" width="6.625" style="2" customWidth="1"/>
    <col min="5642" max="5642" width="5.875" style="2" customWidth="1"/>
    <col min="5643" max="5643" width="6.25" style="2" customWidth="1"/>
    <col min="5644" max="5644" width="6" style="2" customWidth="1"/>
    <col min="5645" max="5645" width="6.375" style="2" customWidth="1"/>
    <col min="5646" max="5646" width="6.875" style="2" customWidth="1"/>
    <col min="5647" max="5647" width="7" style="2" customWidth="1"/>
    <col min="5648" max="5648" width="6" style="2" customWidth="1"/>
    <col min="5649" max="5649" width="27.5" style="2" customWidth="1"/>
    <col min="5650" max="5650" width="14.75" style="2" customWidth="1"/>
    <col min="5651" max="5888" width="9" style="2"/>
    <col min="5889" max="5889" width="4.25" style="2" customWidth="1"/>
    <col min="5890" max="5890" width="11.5" style="2" customWidth="1"/>
    <col min="5891" max="5891" width="10.25" style="2" customWidth="1"/>
    <col min="5892" max="5892" width="15.875" style="2" customWidth="1"/>
    <col min="5893" max="5893" width="6.875" style="2" customWidth="1"/>
    <col min="5894" max="5894" width="6.125" style="2" customWidth="1"/>
    <col min="5895" max="5896" width="5.875" style="2" customWidth="1"/>
    <col min="5897" max="5897" width="6.625" style="2" customWidth="1"/>
    <col min="5898" max="5898" width="5.875" style="2" customWidth="1"/>
    <col min="5899" max="5899" width="6.25" style="2" customWidth="1"/>
    <col min="5900" max="5900" width="6" style="2" customWidth="1"/>
    <col min="5901" max="5901" width="6.375" style="2" customWidth="1"/>
    <col min="5902" max="5902" width="6.875" style="2" customWidth="1"/>
    <col min="5903" max="5903" width="7" style="2" customWidth="1"/>
    <col min="5904" max="5904" width="6" style="2" customWidth="1"/>
    <col min="5905" max="5905" width="27.5" style="2" customWidth="1"/>
    <col min="5906" max="5906" width="14.75" style="2" customWidth="1"/>
    <col min="5907" max="6144" width="9" style="2"/>
    <col min="6145" max="6145" width="4.25" style="2" customWidth="1"/>
    <col min="6146" max="6146" width="11.5" style="2" customWidth="1"/>
    <col min="6147" max="6147" width="10.25" style="2" customWidth="1"/>
    <col min="6148" max="6148" width="15.875" style="2" customWidth="1"/>
    <col min="6149" max="6149" width="6.875" style="2" customWidth="1"/>
    <col min="6150" max="6150" width="6.125" style="2" customWidth="1"/>
    <col min="6151" max="6152" width="5.875" style="2" customWidth="1"/>
    <col min="6153" max="6153" width="6.625" style="2" customWidth="1"/>
    <col min="6154" max="6154" width="5.875" style="2" customWidth="1"/>
    <col min="6155" max="6155" width="6.25" style="2" customWidth="1"/>
    <col min="6156" max="6156" width="6" style="2" customWidth="1"/>
    <col min="6157" max="6157" width="6.375" style="2" customWidth="1"/>
    <col min="6158" max="6158" width="6.875" style="2" customWidth="1"/>
    <col min="6159" max="6159" width="7" style="2" customWidth="1"/>
    <col min="6160" max="6160" width="6" style="2" customWidth="1"/>
    <col min="6161" max="6161" width="27.5" style="2" customWidth="1"/>
    <col min="6162" max="6162" width="14.75" style="2" customWidth="1"/>
    <col min="6163" max="6400" width="9" style="2"/>
    <col min="6401" max="6401" width="4.25" style="2" customWidth="1"/>
    <col min="6402" max="6402" width="11.5" style="2" customWidth="1"/>
    <col min="6403" max="6403" width="10.25" style="2" customWidth="1"/>
    <col min="6404" max="6404" width="15.875" style="2" customWidth="1"/>
    <col min="6405" max="6405" width="6.875" style="2" customWidth="1"/>
    <col min="6406" max="6406" width="6.125" style="2" customWidth="1"/>
    <col min="6407" max="6408" width="5.875" style="2" customWidth="1"/>
    <col min="6409" max="6409" width="6.625" style="2" customWidth="1"/>
    <col min="6410" max="6410" width="5.875" style="2" customWidth="1"/>
    <col min="6411" max="6411" width="6.25" style="2" customWidth="1"/>
    <col min="6412" max="6412" width="6" style="2" customWidth="1"/>
    <col min="6413" max="6413" width="6.375" style="2" customWidth="1"/>
    <col min="6414" max="6414" width="6.875" style="2" customWidth="1"/>
    <col min="6415" max="6415" width="7" style="2" customWidth="1"/>
    <col min="6416" max="6416" width="6" style="2" customWidth="1"/>
    <col min="6417" max="6417" width="27.5" style="2" customWidth="1"/>
    <col min="6418" max="6418" width="14.75" style="2" customWidth="1"/>
    <col min="6419" max="6656" width="9" style="2"/>
    <col min="6657" max="6657" width="4.25" style="2" customWidth="1"/>
    <col min="6658" max="6658" width="11.5" style="2" customWidth="1"/>
    <col min="6659" max="6659" width="10.25" style="2" customWidth="1"/>
    <col min="6660" max="6660" width="15.875" style="2" customWidth="1"/>
    <col min="6661" max="6661" width="6.875" style="2" customWidth="1"/>
    <col min="6662" max="6662" width="6.125" style="2" customWidth="1"/>
    <col min="6663" max="6664" width="5.875" style="2" customWidth="1"/>
    <col min="6665" max="6665" width="6.625" style="2" customWidth="1"/>
    <col min="6666" max="6666" width="5.875" style="2" customWidth="1"/>
    <col min="6667" max="6667" width="6.25" style="2" customWidth="1"/>
    <col min="6668" max="6668" width="6" style="2" customWidth="1"/>
    <col min="6669" max="6669" width="6.375" style="2" customWidth="1"/>
    <col min="6670" max="6670" width="6.875" style="2" customWidth="1"/>
    <col min="6671" max="6671" width="7" style="2" customWidth="1"/>
    <col min="6672" max="6672" width="6" style="2" customWidth="1"/>
    <col min="6673" max="6673" width="27.5" style="2" customWidth="1"/>
    <col min="6674" max="6674" width="14.75" style="2" customWidth="1"/>
    <col min="6675" max="6912" width="9" style="2"/>
    <col min="6913" max="6913" width="4.25" style="2" customWidth="1"/>
    <col min="6914" max="6914" width="11.5" style="2" customWidth="1"/>
    <col min="6915" max="6915" width="10.25" style="2" customWidth="1"/>
    <col min="6916" max="6916" width="15.875" style="2" customWidth="1"/>
    <col min="6917" max="6917" width="6.875" style="2" customWidth="1"/>
    <col min="6918" max="6918" width="6.125" style="2" customWidth="1"/>
    <col min="6919" max="6920" width="5.875" style="2" customWidth="1"/>
    <col min="6921" max="6921" width="6.625" style="2" customWidth="1"/>
    <col min="6922" max="6922" width="5.875" style="2" customWidth="1"/>
    <col min="6923" max="6923" width="6.25" style="2" customWidth="1"/>
    <col min="6924" max="6924" width="6" style="2" customWidth="1"/>
    <col min="6925" max="6925" width="6.375" style="2" customWidth="1"/>
    <col min="6926" max="6926" width="6.875" style="2" customWidth="1"/>
    <col min="6927" max="6927" width="7" style="2" customWidth="1"/>
    <col min="6928" max="6928" width="6" style="2" customWidth="1"/>
    <col min="6929" max="6929" width="27.5" style="2" customWidth="1"/>
    <col min="6930" max="6930" width="14.75" style="2" customWidth="1"/>
    <col min="6931" max="7168" width="9" style="2"/>
    <col min="7169" max="7169" width="4.25" style="2" customWidth="1"/>
    <col min="7170" max="7170" width="11.5" style="2" customWidth="1"/>
    <col min="7171" max="7171" width="10.25" style="2" customWidth="1"/>
    <col min="7172" max="7172" width="15.875" style="2" customWidth="1"/>
    <col min="7173" max="7173" width="6.875" style="2" customWidth="1"/>
    <col min="7174" max="7174" width="6.125" style="2" customWidth="1"/>
    <col min="7175" max="7176" width="5.875" style="2" customWidth="1"/>
    <col min="7177" max="7177" width="6.625" style="2" customWidth="1"/>
    <col min="7178" max="7178" width="5.875" style="2" customWidth="1"/>
    <col min="7179" max="7179" width="6.25" style="2" customWidth="1"/>
    <col min="7180" max="7180" width="6" style="2" customWidth="1"/>
    <col min="7181" max="7181" width="6.375" style="2" customWidth="1"/>
    <col min="7182" max="7182" width="6.875" style="2" customWidth="1"/>
    <col min="7183" max="7183" width="7" style="2" customWidth="1"/>
    <col min="7184" max="7184" width="6" style="2" customWidth="1"/>
    <col min="7185" max="7185" width="27.5" style="2" customWidth="1"/>
    <col min="7186" max="7186" width="14.75" style="2" customWidth="1"/>
    <col min="7187" max="7424" width="9" style="2"/>
    <col min="7425" max="7425" width="4.25" style="2" customWidth="1"/>
    <col min="7426" max="7426" width="11.5" style="2" customWidth="1"/>
    <col min="7427" max="7427" width="10.25" style="2" customWidth="1"/>
    <col min="7428" max="7428" width="15.875" style="2" customWidth="1"/>
    <col min="7429" max="7429" width="6.875" style="2" customWidth="1"/>
    <col min="7430" max="7430" width="6.125" style="2" customWidth="1"/>
    <col min="7431" max="7432" width="5.875" style="2" customWidth="1"/>
    <col min="7433" max="7433" width="6.625" style="2" customWidth="1"/>
    <col min="7434" max="7434" width="5.875" style="2" customWidth="1"/>
    <col min="7435" max="7435" width="6.25" style="2" customWidth="1"/>
    <col min="7436" max="7436" width="6" style="2" customWidth="1"/>
    <col min="7437" max="7437" width="6.375" style="2" customWidth="1"/>
    <col min="7438" max="7438" width="6.875" style="2" customWidth="1"/>
    <col min="7439" max="7439" width="7" style="2" customWidth="1"/>
    <col min="7440" max="7440" width="6" style="2" customWidth="1"/>
    <col min="7441" max="7441" width="27.5" style="2" customWidth="1"/>
    <col min="7442" max="7442" width="14.75" style="2" customWidth="1"/>
    <col min="7443" max="7680" width="9" style="2"/>
    <col min="7681" max="7681" width="4.25" style="2" customWidth="1"/>
    <col min="7682" max="7682" width="11.5" style="2" customWidth="1"/>
    <col min="7683" max="7683" width="10.25" style="2" customWidth="1"/>
    <col min="7684" max="7684" width="15.875" style="2" customWidth="1"/>
    <col min="7685" max="7685" width="6.875" style="2" customWidth="1"/>
    <col min="7686" max="7686" width="6.125" style="2" customWidth="1"/>
    <col min="7687" max="7688" width="5.875" style="2" customWidth="1"/>
    <col min="7689" max="7689" width="6.625" style="2" customWidth="1"/>
    <col min="7690" max="7690" width="5.875" style="2" customWidth="1"/>
    <col min="7691" max="7691" width="6.25" style="2" customWidth="1"/>
    <col min="7692" max="7692" width="6" style="2" customWidth="1"/>
    <col min="7693" max="7693" width="6.375" style="2" customWidth="1"/>
    <col min="7694" max="7694" width="6.875" style="2" customWidth="1"/>
    <col min="7695" max="7695" width="7" style="2" customWidth="1"/>
    <col min="7696" max="7696" width="6" style="2" customWidth="1"/>
    <col min="7697" max="7697" width="27.5" style="2" customWidth="1"/>
    <col min="7698" max="7698" width="14.75" style="2" customWidth="1"/>
    <col min="7699" max="7936" width="9" style="2"/>
    <col min="7937" max="7937" width="4.25" style="2" customWidth="1"/>
    <col min="7938" max="7938" width="11.5" style="2" customWidth="1"/>
    <col min="7939" max="7939" width="10.25" style="2" customWidth="1"/>
    <col min="7940" max="7940" width="15.875" style="2" customWidth="1"/>
    <col min="7941" max="7941" width="6.875" style="2" customWidth="1"/>
    <col min="7942" max="7942" width="6.125" style="2" customWidth="1"/>
    <col min="7943" max="7944" width="5.875" style="2" customWidth="1"/>
    <col min="7945" max="7945" width="6.625" style="2" customWidth="1"/>
    <col min="7946" max="7946" width="5.875" style="2" customWidth="1"/>
    <col min="7947" max="7947" width="6.25" style="2" customWidth="1"/>
    <col min="7948" max="7948" width="6" style="2" customWidth="1"/>
    <col min="7949" max="7949" width="6.375" style="2" customWidth="1"/>
    <col min="7950" max="7950" width="6.875" style="2" customWidth="1"/>
    <col min="7951" max="7951" width="7" style="2" customWidth="1"/>
    <col min="7952" max="7952" width="6" style="2" customWidth="1"/>
    <col min="7953" max="7953" width="27.5" style="2" customWidth="1"/>
    <col min="7954" max="7954" width="14.75" style="2" customWidth="1"/>
    <col min="7955" max="8192" width="9" style="2"/>
    <col min="8193" max="8193" width="4.25" style="2" customWidth="1"/>
    <col min="8194" max="8194" width="11.5" style="2" customWidth="1"/>
    <col min="8195" max="8195" width="10.25" style="2" customWidth="1"/>
    <col min="8196" max="8196" width="15.875" style="2" customWidth="1"/>
    <col min="8197" max="8197" width="6.875" style="2" customWidth="1"/>
    <col min="8198" max="8198" width="6.125" style="2" customWidth="1"/>
    <col min="8199" max="8200" width="5.875" style="2" customWidth="1"/>
    <col min="8201" max="8201" width="6.625" style="2" customWidth="1"/>
    <col min="8202" max="8202" width="5.875" style="2" customWidth="1"/>
    <col min="8203" max="8203" width="6.25" style="2" customWidth="1"/>
    <col min="8204" max="8204" width="6" style="2" customWidth="1"/>
    <col min="8205" max="8205" width="6.375" style="2" customWidth="1"/>
    <col min="8206" max="8206" width="6.875" style="2" customWidth="1"/>
    <col min="8207" max="8207" width="7" style="2" customWidth="1"/>
    <col min="8208" max="8208" width="6" style="2" customWidth="1"/>
    <col min="8209" max="8209" width="27.5" style="2" customWidth="1"/>
    <col min="8210" max="8210" width="14.75" style="2" customWidth="1"/>
    <col min="8211" max="8448" width="9" style="2"/>
    <col min="8449" max="8449" width="4.25" style="2" customWidth="1"/>
    <col min="8450" max="8450" width="11.5" style="2" customWidth="1"/>
    <col min="8451" max="8451" width="10.25" style="2" customWidth="1"/>
    <col min="8452" max="8452" width="15.875" style="2" customWidth="1"/>
    <col min="8453" max="8453" width="6.875" style="2" customWidth="1"/>
    <col min="8454" max="8454" width="6.125" style="2" customWidth="1"/>
    <col min="8455" max="8456" width="5.875" style="2" customWidth="1"/>
    <col min="8457" max="8457" width="6.625" style="2" customWidth="1"/>
    <col min="8458" max="8458" width="5.875" style="2" customWidth="1"/>
    <col min="8459" max="8459" width="6.25" style="2" customWidth="1"/>
    <col min="8460" max="8460" width="6" style="2" customWidth="1"/>
    <col min="8461" max="8461" width="6.375" style="2" customWidth="1"/>
    <col min="8462" max="8462" width="6.875" style="2" customWidth="1"/>
    <col min="8463" max="8463" width="7" style="2" customWidth="1"/>
    <col min="8464" max="8464" width="6" style="2" customWidth="1"/>
    <col min="8465" max="8465" width="27.5" style="2" customWidth="1"/>
    <col min="8466" max="8466" width="14.75" style="2" customWidth="1"/>
    <col min="8467" max="8704" width="9" style="2"/>
    <col min="8705" max="8705" width="4.25" style="2" customWidth="1"/>
    <col min="8706" max="8706" width="11.5" style="2" customWidth="1"/>
    <col min="8707" max="8707" width="10.25" style="2" customWidth="1"/>
    <col min="8708" max="8708" width="15.875" style="2" customWidth="1"/>
    <col min="8709" max="8709" width="6.875" style="2" customWidth="1"/>
    <col min="8710" max="8710" width="6.125" style="2" customWidth="1"/>
    <col min="8711" max="8712" width="5.875" style="2" customWidth="1"/>
    <col min="8713" max="8713" width="6.625" style="2" customWidth="1"/>
    <col min="8714" max="8714" width="5.875" style="2" customWidth="1"/>
    <col min="8715" max="8715" width="6.25" style="2" customWidth="1"/>
    <col min="8716" max="8716" width="6" style="2" customWidth="1"/>
    <col min="8717" max="8717" width="6.375" style="2" customWidth="1"/>
    <col min="8718" max="8718" width="6.875" style="2" customWidth="1"/>
    <col min="8719" max="8719" width="7" style="2" customWidth="1"/>
    <col min="8720" max="8720" width="6" style="2" customWidth="1"/>
    <col min="8721" max="8721" width="27.5" style="2" customWidth="1"/>
    <col min="8722" max="8722" width="14.75" style="2" customWidth="1"/>
    <col min="8723" max="8960" width="9" style="2"/>
    <col min="8961" max="8961" width="4.25" style="2" customWidth="1"/>
    <col min="8962" max="8962" width="11.5" style="2" customWidth="1"/>
    <col min="8963" max="8963" width="10.25" style="2" customWidth="1"/>
    <col min="8964" max="8964" width="15.875" style="2" customWidth="1"/>
    <col min="8965" max="8965" width="6.875" style="2" customWidth="1"/>
    <col min="8966" max="8966" width="6.125" style="2" customWidth="1"/>
    <col min="8967" max="8968" width="5.875" style="2" customWidth="1"/>
    <col min="8969" max="8969" width="6.625" style="2" customWidth="1"/>
    <col min="8970" max="8970" width="5.875" style="2" customWidth="1"/>
    <col min="8971" max="8971" width="6.25" style="2" customWidth="1"/>
    <col min="8972" max="8972" width="6" style="2" customWidth="1"/>
    <col min="8973" max="8973" width="6.375" style="2" customWidth="1"/>
    <col min="8974" max="8974" width="6.875" style="2" customWidth="1"/>
    <col min="8975" max="8975" width="7" style="2" customWidth="1"/>
    <col min="8976" max="8976" width="6" style="2" customWidth="1"/>
    <col min="8977" max="8977" width="27.5" style="2" customWidth="1"/>
    <col min="8978" max="8978" width="14.75" style="2" customWidth="1"/>
    <col min="8979" max="9216" width="9" style="2"/>
    <col min="9217" max="9217" width="4.25" style="2" customWidth="1"/>
    <col min="9218" max="9218" width="11.5" style="2" customWidth="1"/>
    <col min="9219" max="9219" width="10.25" style="2" customWidth="1"/>
    <col min="9220" max="9220" width="15.875" style="2" customWidth="1"/>
    <col min="9221" max="9221" width="6.875" style="2" customWidth="1"/>
    <col min="9222" max="9222" width="6.125" style="2" customWidth="1"/>
    <col min="9223" max="9224" width="5.875" style="2" customWidth="1"/>
    <col min="9225" max="9225" width="6.625" style="2" customWidth="1"/>
    <col min="9226" max="9226" width="5.875" style="2" customWidth="1"/>
    <col min="9227" max="9227" width="6.25" style="2" customWidth="1"/>
    <col min="9228" max="9228" width="6" style="2" customWidth="1"/>
    <col min="9229" max="9229" width="6.375" style="2" customWidth="1"/>
    <col min="9230" max="9230" width="6.875" style="2" customWidth="1"/>
    <col min="9231" max="9231" width="7" style="2" customWidth="1"/>
    <col min="9232" max="9232" width="6" style="2" customWidth="1"/>
    <col min="9233" max="9233" width="27.5" style="2" customWidth="1"/>
    <col min="9234" max="9234" width="14.75" style="2" customWidth="1"/>
    <col min="9235" max="9472" width="9" style="2"/>
    <col min="9473" max="9473" width="4.25" style="2" customWidth="1"/>
    <col min="9474" max="9474" width="11.5" style="2" customWidth="1"/>
    <col min="9475" max="9475" width="10.25" style="2" customWidth="1"/>
    <col min="9476" max="9476" width="15.875" style="2" customWidth="1"/>
    <col min="9477" max="9477" width="6.875" style="2" customWidth="1"/>
    <col min="9478" max="9478" width="6.125" style="2" customWidth="1"/>
    <col min="9479" max="9480" width="5.875" style="2" customWidth="1"/>
    <col min="9481" max="9481" width="6.625" style="2" customWidth="1"/>
    <col min="9482" max="9482" width="5.875" style="2" customWidth="1"/>
    <col min="9483" max="9483" width="6.25" style="2" customWidth="1"/>
    <col min="9484" max="9484" width="6" style="2" customWidth="1"/>
    <col min="9485" max="9485" width="6.375" style="2" customWidth="1"/>
    <col min="9486" max="9486" width="6.875" style="2" customWidth="1"/>
    <col min="9487" max="9487" width="7" style="2" customWidth="1"/>
    <col min="9488" max="9488" width="6" style="2" customWidth="1"/>
    <col min="9489" max="9489" width="27.5" style="2" customWidth="1"/>
    <col min="9490" max="9490" width="14.75" style="2" customWidth="1"/>
    <col min="9491" max="9728" width="9" style="2"/>
    <col min="9729" max="9729" width="4.25" style="2" customWidth="1"/>
    <col min="9730" max="9730" width="11.5" style="2" customWidth="1"/>
    <col min="9731" max="9731" width="10.25" style="2" customWidth="1"/>
    <col min="9732" max="9732" width="15.875" style="2" customWidth="1"/>
    <col min="9733" max="9733" width="6.875" style="2" customWidth="1"/>
    <col min="9734" max="9734" width="6.125" style="2" customWidth="1"/>
    <col min="9735" max="9736" width="5.875" style="2" customWidth="1"/>
    <col min="9737" max="9737" width="6.625" style="2" customWidth="1"/>
    <col min="9738" max="9738" width="5.875" style="2" customWidth="1"/>
    <col min="9739" max="9739" width="6.25" style="2" customWidth="1"/>
    <col min="9740" max="9740" width="6" style="2" customWidth="1"/>
    <col min="9741" max="9741" width="6.375" style="2" customWidth="1"/>
    <col min="9742" max="9742" width="6.875" style="2" customWidth="1"/>
    <col min="9743" max="9743" width="7" style="2" customWidth="1"/>
    <col min="9744" max="9744" width="6" style="2" customWidth="1"/>
    <col min="9745" max="9745" width="27.5" style="2" customWidth="1"/>
    <col min="9746" max="9746" width="14.75" style="2" customWidth="1"/>
    <col min="9747" max="9984" width="9" style="2"/>
    <col min="9985" max="9985" width="4.25" style="2" customWidth="1"/>
    <col min="9986" max="9986" width="11.5" style="2" customWidth="1"/>
    <col min="9987" max="9987" width="10.25" style="2" customWidth="1"/>
    <col min="9988" max="9988" width="15.875" style="2" customWidth="1"/>
    <col min="9989" max="9989" width="6.875" style="2" customWidth="1"/>
    <col min="9990" max="9990" width="6.125" style="2" customWidth="1"/>
    <col min="9991" max="9992" width="5.875" style="2" customWidth="1"/>
    <col min="9993" max="9993" width="6.625" style="2" customWidth="1"/>
    <col min="9994" max="9994" width="5.875" style="2" customWidth="1"/>
    <col min="9995" max="9995" width="6.25" style="2" customWidth="1"/>
    <col min="9996" max="9996" width="6" style="2" customWidth="1"/>
    <col min="9997" max="9997" width="6.375" style="2" customWidth="1"/>
    <col min="9998" max="9998" width="6.875" style="2" customWidth="1"/>
    <col min="9999" max="9999" width="7" style="2" customWidth="1"/>
    <col min="10000" max="10000" width="6" style="2" customWidth="1"/>
    <col min="10001" max="10001" width="27.5" style="2" customWidth="1"/>
    <col min="10002" max="10002" width="14.75" style="2" customWidth="1"/>
    <col min="10003" max="10240" width="9" style="2"/>
    <col min="10241" max="10241" width="4.25" style="2" customWidth="1"/>
    <col min="10242" max="10242" width="11.5" style="2" customWidth="1"/>
    <col min="10243" max="10243" width="10.25" style="2" customWidth="1"/>
    <col min="10244" max="10244" width="15.875" style="2" customWidth="1"/>
    <col min="10245" max="10245" width="6.875" style="2" customWidth="1"/>
    <col min="10246" max="10246" width="6.125" style="2" customWidth="1"/>
    <col min="10247" max="10248" width="5.875" style="2" customWidth="1"/>
    <col min="10249" max="10249" width="6.625" style="2" customWidth="1"/>
    <col min="10250" max="10250" width="5.875" style="2" customWidth="1"/>
    <col min="10251" max="10251" width="6.25" style="2" customWidth="1"/>
    <col min="10252" max="10252" width="6" style="2" customWidth="1"/>
    <col min="10253" max="10253" width="6.375" style="2" customWidth="1"/>
    <col min="10254" max="10254" width="6.875" style="2" customWidth="1"/>
    <col min="10255" max="10255" width="7" style="2" customWidth="1"/>
    <col min="10256" max="10256" width="6" style="2" customWidth="1"/>
    <col min="10257" max="10257" width="27.5" style="2" customWidth="1"/>
    <col min="10258" max="10258" width="14.75" style="2" customWidth="1"/>
    <col min="10259" max="10496" width="9" style="2"/>
    <col min="10497" max="10497" width="4.25" style="2" customWidth="1"/>
    <col min="10498" max="10498" width="11.5" style="2" customWidth="1"/>
    <col min="10499" max="10499" width="10.25" style="2" customWidth="1"/>
    <col min="10500" max="10500" width="15.875" style="2" customWidth="1"/>
    <col min="10501" max="10501" width="6.875" style="2" customWidth="1"/>
    <col min="10502" max="10502" width="6.125" style="2" customWidth="1"/>
    <col min="10503" max="10504" width="5.875" style="2" customWidth="1"/>
    <col min="10505" max="10505" width="6.625" style="2" customWidth="1"/>
    <col min="10506" max="10506" width="5.875" style="2" customWidth="1"/>
    <col min="10507" max="10507" width="6.25" style="2" customWidth="1"/>
    <col min="10508" max="10508" width="6" style="2" customWidth="1"/>
    <col min="10509" max="10509" width="6.375" style="2" customWidth="1"/>
    <col min="10510" max="10510" width="6.875" style="2" customWidth="1"/>
    <col min="10511" max="10511" width="7" style="2" customWidth="1"/>
    <col min="10512" max="10512" width="6" style="2" customWidth="1"/>
    <col min="10513" max="10513" width="27.5" style="2" customWidth="1"/>
    <col min="10514" max="10514" width="14.75" style="2" customWidth="1"/>
    <col min="10515" max="10752" width="9" style="2"/>
    <col min="10753" max="10753" width="4.25" style="2" customWidth="1"/>
    <col min="10754" max="10754" width="11.5" style="2" customWidth="1"/>
    <col min="10755" max="10755" width="10.25" style="2" customWidth="1"/>
    <col min="10756" max="10756" width="15.875" style="2" customWidth="1"/>
    <col min="10757" max="10757" width="6.875" style="2" customWidth="1"/>
    <col min="10758" max="10758" width="6.125" style="2" customWidth="1"/>
    <col min="10759" max="10760" width="5.875" style="2" customWidth="1"/>
    <col min="10761" max="10761" width="6.625" style="2" customWidth="1"/>
    <col min="10762" max="10762" width="5.875" style="2" customWidth="1"/>
    <col min="10763" max="10763" width="6.25" style="2" customWidth="1"/>
    <col min="10764" max="10764" width="6" style="2" customWidth="1"/>
    <col min="10765" max="10765" width="6.375" style="2" customWidth="1"/>
    <col min="10766" max="10766" width="6.875" style="2" customWidth="1"/>
    <col min="10767" max="10767" width="7" style="2" customWidth="1"/>
    <col min="10768" max="10768" width="6" style="2" customWidth="1"/>
    <col min="10769" max="10769" width="27.5" style="2" customWidth="1"/>
    <col min="10770" max="10770" width="14.75" style="2" customWidth="1"/>
    <col min="10771" max="11008" width="9" style="2"/>
    <col min="11009" max="11009" width="4.25" style="2" customWidth="1"/>
    <col min="11010" max="11010" width="11.5" style="2" customWidth="1"/>
    <col min="11011" max="11011" width="10.25" style="2" customWidth="1"/>
    <col min="11012" max="11012" width="15.875" style="2" customWidth="1"/>
    <col min="11013" max="11013" width="6.875" style="2" customWidth="1"/>
    <col min="11014" max="11014" width="6.125" style="2" customWidth="1"/>
    <col min="11015" max="11016" width="5.875" style="2" customWidth="1"/>
    <col min="11017" max="11017" width="6.625" style="2" customWidth="1"/>
    <col min="11018" max="11018" width="5.875" style="2" customWidth="1"/>
    <col min="11019" max="11019" width="6.25" style="2" customWidth="1"/>
    <col min="11020" max="11020" width="6" style="2" customWidth="1"/>
    <col min="11021" max="11021" width="6.375" style="2" customWidth="1"/>
    <col min="11022" max="11022" width="6.875" style="2" customWidth="1"/>
    <col min="11023" max="11023" width="7" style="2" customWidth="1"/>
    <col min="11024" max="11024" width="6" style="2" customWidth="1"/>
    <col min="11025" max="11025" width="27.5" style="2" customWidth="1"/>
    <col min="11026" max="11026" width="14.75" style="2" customWidth="1"/>
    <col min="11027" max="11264" width="9" style="2"/>
    <col min="11265" max="11265" width="4.25" style="2" customWidth="1"/>
    <col min="11266" max="11266" width="11.5" style="2" customWidth="1"/>
    <col min="11267" max="11267" width="10.25" style="2" customWidth="1"/>
    <col min="11268" max="11268" width="15.875" style="2" customWidth="1"/>
    <col min="11269" max="11269" width="6.875" style="2" customWidth="1"/>
    <col min="11270" max="11270" width="6.125" style="2" customWidth="1"/>
    <col min="11271" max="11272" width="5.875" style="2" customWidth="1"/>
    <col min="11273" max="11273" width="6.625" style="2" customWidth="1"/>
    <col min="11274" max="11274" width="5.875" style="2" customWidth="1"/>
    <col min="11275" max="11275" width="6.25" style="2" customWidth="1"/>
    <col min="11276" max="11276" width="6" style="2" customWidth="1"/>
    <col min="11277" max="11277" width="6.375" style="2" customWidth="1"/>
    <col min="11278" max="11278" width="6.875" style="2" customWidth="1"/>
    <col min="11279" max="11279" width="7" style="2" customWidth="1"/>
    <col min="11280" max="11280" width="6" style="2" customWidth="1"/>
    <col min="11281" max="11281" width="27.5" style="2" customWidth="1"/>
    <col min="11282" max="11282" width="14.75" style="2" customWidth="1"/>
    <col min="11283" max="11520" width="9" style="2"/>
    <col min="11521" max="11521" width="4.25" style="2" customWidth="1"/>
    <col min="11522" max="11522" width="11.5" style="2" customWidth="1"/>
    <col min="11523" max="11523" width="10.25" style="2" customWidth="1"/>
    <col min="11524" max="11524" width="15.875" style="2" customWidth="1"/>
    <col min="11525" max="11525" width="6.875" style="2" customWidth="1"/>
    <col min="11526" max="11526" width="6.125" style="2" customWidth="1"/>
    <col min="11527" max="11528" width="5.875" style="2" customWidth="1"/>
    <col min="11529" max="11529" width="6.625" style="2" customWidth="1"/>
    <col min="11530" max="11530" width="5.875" style="2" customWidth="1"/>
    <col min="11531" max="11531" width="6.25" style="2" customWidth="1"/>
    <col min="11532" max="11532" width="6" style="2" customWidth="1"/>
    <col min="11533" max="11533" width="6.375" style="2" customWidth="1"/>
    <col min="11534" max="11534" width="6.875" style="2" customWidth="1"/>
    <col min="11535" max="11535" width="7" style="2" customWidth="1"/>
    <col min="11536" max="11536" width="6" style="2" customWidth="1"/>
    <col min="11537" max="11537" width="27.5" style="2" customWidth="1"/>
    <col min="11538" max="11538" width="14.75" style="2" customWidth="1"/>
    <col min="11539" max="11776" width="9" style="2"/>
    <col min="11777" max="11777" width="4.25" style="2" customWidth="1"/>
    <col min="11778" max="11778" width="11.5" style="2" customWidth="1"/>
    <col min="11779" max="11779" width="10.25" style="2" customWidth="1"/>
    <col min="11780" max="11780" width="15.875" style="2" customWidth="1"/>
    <col min="11781" max="11781" width="6.875" style="2" customWidth="1"/>
    <col min="11782" max="11782" width="6.125" style="2" customWidth="1"/>
    <col min="11783" max="11784" width="5.875" style="2" customWidth="1"/>
    <col min="11785" max="11785" width="6.625" style="2" customWidth="1"/>
    <col min="11786" max="11786" width="5.875" style="2" customWidth="1"/>
    <col min="11787" max="11787" width="6.25" style="2" customWidth="1"/>
    <col min="11788" max="11788" width="6" style="2" customWidth="1"/>
    <col min="11789" max="11789" width="6.375" style="2" customWidth="1"/>
    <col min="11790" max="11790" width="6.875" style="2" customWidth="1"/>
    <col min="11791" max="11791" width="7" style="2" customWidth="1"/>
    <col min="11792" max="11792" width="6" style="2" customWidth="1"/>
    <col min="11793" max="11793" width="27.5" style="2" customWidth="1"/>
    <col min="11794" max="11794" width="14.75" style="2" customWidth="1"/>
    <col min="11795" max="12032" width="9" style="2"/>
    <col min="12033" max="12033" width="4.25" style="2" customWidth="1"/>
    <col min="12034" max="12034" width="11.5" style="2" customWidth="1"/>
    <col min="12035" max="12035" width="10.25" style="2" customWidth="1"/>
    <col min="12036" max="12036" width="15.875" style="2" customWidth="1"/>
    <col min="12037" max="12037" width="6.875" style="2" customWidth="1"/>
    <col min="12038" max="12038" width="6.125" style="2" customWidth="1"/>
    <col min="12039" max="12040" width="5.875" style="2" customWidth="1"/>
    <col min="12041" max="12041" width="6.625" style="2" customWidth="1"/>
    <col min="12042" max="12042" width="5.875" style="2" customWidth="1"/>
    <col min="12043" max="12043" width="6.25" style="2" customWidth="1"/>
    <col min="12044" max="12044" width="6" style="2" customWidth="1"/>
    <col min="12045" max="12045" width="6.375" style="2" customWidth="1"/>
    <col min="12046" max="12046" width="6.875" style="2" customWidth="1"/>
    <col min="12047" max="12047" width="7" style="2" customWidth="1"/>
    <col min="12048" max="12048" width="6" style="2" customWidth="1"/>
    <col min="12049" max="12049" width="27.5" style="2" customWidth="1"/>
    <col min="12050" max="12050" width="14.75" style="2" customWidth="1"/>
    <col min="12051" max="12288" width="9" style="2"/>
    <col min="12289" max="12289" width="4.25" style="2" customWidth="1"/>
    <col min="12290" max="12290" width="11.5" style="2" customWidth="1"/>
    <col min="12291" max="12291" width="10.25" style="2" customWidth="1"/>
    <col min="12292" max="12292" width="15.875" style="2" customWidth="1"/>
    <col min="12293" max="12293" width="6.875" style="2" customWidth="1"/>
    <col min="12294" max="12294" width="6.125" style="2" customWidth="1"/>
    <col min="12295" max="12296" width="5.875" style="2" customWidth="1"/>
    <col min="12297" max="12297" width="6.625" style="2" customWidth="1"/>
    <col min="12298" max="12298" width="5.875" style="2" customWidth="1"/>
    <col min="12299" max="12299" width="6.25" style="2" customWidth="1"/>
    <col min="12300" max="12300" width="6" style="2" customWidth="1"/>
    <col min="12301" max="12301" width="6.375" style="2" customWidth="1"/>
    <col min="12302" max="12302" width="6.875" style="2" customWidth="1"/>
    <col min="12303" max="12303" width="7" style="2" customWidth="1"/>
    <col min="12304" max="12304" width="6" style="2" customWidth="1"/>
    <col min="12305" max="12305" width="27.5" style="2" customWidth="1"/>
    <col min="12306" max="12306" width="14.75" style="2" customWidth="1"/>
    <col min="12307" max="12544" width="9" style="2"/>
    <col min="12545" max="12545" width="4.25" style="2" customWidth="1"/>
    <col min="12546" max="12546" width="11.5" style="2" customWidth="1"/>
    <col min="12547" max="12547" width="10.25" style="2" customWidth="1"/>
    <col min="12548" max="12548" width="15.875" style="2" customWidth="1"/>
    <col min="12549" max="12549" width="6.875" style="2" customWidth="1"/>
    <col min="12550" max="12550" width="6.125" style="2" customWidth="1"/>
    <col min="12551" max="12552" width="5.875" style="2" customWidth="1"/>
    <col min="12553" max="12553" width="6.625" style="2" customWidth="1"/>
    <col min="12554" max="12554" width="5.875" style="2" customWidth="1"/>
    <col min="12555" max="12555" width="6.25" style="2" customWidth="1"/>
    <col min="12556" max="12556" width="6" style="2" customWidth="1"/>
    <col min="12557" max="12557" width="6.375" style="2" customWidth="1"/>
    <col min="12558" max="12558" width="6.875" style="2" customWidth="1"/>
    <col min="12559" max="12559" width="7" style="2" customWidth="1"/>
    <col min="12560" max="12560" width="6" style="2" customWidth="1"/>
    <col min="12561" max="12561" width="27.5" style="2" customWidth="1"/>
    <col min="12562" max="12562" width="14.75" style="2" customWidth="1"/>
    <col min="12563" max="12800" width="9" style="2"/>
    <col min="12801" max="12801" width="4.25" style="2" customWidth="1"/>
    <col min="12802" max="12802" width="11.5" style="2" customWidth="1"/>
    <col min="12803" max="12803" width="10.25" style="2" customWidth="1"/>
    <col min="12804" max="12804" width="15.875" style="2" customWidth="1"/>
    <col min="12805" max="12805" width="6.875" style="2" customWidth="1"/>
    <col min="12806" max="12806" width="6.125" style="2" customWidth="1"/>
    <col min="12807" max="12808" width="5.875" style="2" customWidth="1"/>
    <col min="12809" max="12809" width="6.625" style="2" customWidth="1"/>
    <col min="12810" max="12810" width="5.875" style="2" customWidth="1"/>
    <col min="12811" max="12811" width="6.25" style="2" customWidth="1"/>
    <col min="12812" max="12812" width="6" style="2" customWidth="1"/>
    <col min="12813" max="12813" width="6.375" style="2" customWidth="1"/>
    <col min="12814" max="12814" width="6.875" style="2" customWidth="1"/>
    <col min="12815" max="12815" width="7" style="2" customWidth="1"/>
    <col min="12816" max="12816" width="6" style="2" customWidth="1"/>
    <col min="12817" max="12817" width="27.5" style="2" customWidth="1"/>
    <col min="12818" max="12818" width="14.75" style="2" customWidth="1"/>
    <col min="12819" max="13056" width="9" style="2"/>
    <col min="13057" max="13057" width="4.25" style="2" customWidth="1"/>
    <col min="13058" max="13058" width="11.5" style="2" customWidth="1"/>
    <col min="13059" max="13059" width="10.25" style="2" customWidth="1"/>
    <col min="13060" max="13060" width="15.875" style="2" customWidth="1"/>
    <col min="13061" max="13061" width="6.875" style="2" customWidth="1"/>
    <col min="13062" max="13062" width="6.125" style="2" customWidth="1"/>
    <col min="13063" max="13064" width="5.875" style="2" customWidth="1"/>
    <col min="13065" max="13065" width="6.625" style="2" customWidth="1"/>
    <col min="13066" max="13066" width="5.875" style="2" customWidth="1"/>
    <col min="13067" max="13067" width="6.25" style="2" customWidth="1"/>
    <col min="13068" max="13068" width="6" style="2" customWidth="1"/>
    <col min="13069" max="13069" width="6.375" style="2" customWidth="1"/>
    <col min="13070" max="13070" width="6.875" style="2" customWidth="1"/>
    <col min="13071" max="13071" width="7" style="2" customWidth="1"/>
    <col min="13072" max="13072" width="6" style="2" customWidth="1"/>
    <col min="13073" max="13073" width="27.5" style="2" customWidth="1"/>
    <col min="13074" max="13074" width="14.75" style="2" customWidth="1"/>
    <col min="13075" max="13312" width="9" style="2"/>
    <col min="13313" max="13313" width="4.25" style="2" customWidth="1"/>
    <col min="13314" max="13314" width="11.5" style="2" customWidth="1"/>
    <col min="13315" max="13315" width="10.25" style="2" customWidth="1"/>
    <col min="13316" max="13316" width="15.875" style="2" customWidth="1"/>
    <col min="13317" max="13317" width="6.875" style="2" customWidth="1"/>
    <col min="13318" max="13318" width="6.125" style="2" customWidth="1"/>
    <col min="13319" max="13320" width="5.875" style="2" customWidth="1"/>
    <col min="13321" max="13321" width="6.625" style="2" customWidth="1"/>
    <col min="13322" max="13322" width="5.875" style="2" customWidth="1"/>
    <col min="13323" max="13323" width="6.25" style="2" customWidth="1"/>
    <col min="13324" max="13324" width="6" style="2" customWidth="1"/>
    <col min="13325" max="13325" width="6.375" style="2" customWidth="1"/>
    <col min="13326" max="13326" width="6.875" style="2" customWidth="1"/>
    <col min="13327" max="13327" width="7" style="2" customWidth="1"/>
    <col min="13328" max="13328" width="6" style="2" customWidth="1"/>
    <col min="13329" max="13329" width="27.5" style="2" customWidth="1"/>
    <col min="13330" max="13330" width="14.75" style="2" customWidth="1"/>
    <col min="13331" max="13568" width="9" style="2"/>
    <col min="13569" max="13569" width="4.25" style="2" customWidth="1"/>
    <col min="13570" max="13570" width="11.5" style="2" customWidth="1"/>
    <col min="13571" max="13571" width="10.25" style="2" customWidth="1"/>
    <col min="13572" max="13572" width="15.875" style="2" customWidth="1"/>
    <col min="13573" max="13573" width="6.875" style="2" customWidth="1"/>
    <col min="13574" max="13574" width="6.125" style="2" customWidth="1"/>
    <col min="13575" max="13576" width="5.875" style="2" customWidth="1"/>
    <col min="13577" max="13577" width="6.625" style="2" customWidth="1"/>
    <col min="13578" max="13578" width="5.875" style="2" customWidth="1"/>
    <col min="13579" max="13579" width="6.25" style="2" customWidth="1"/>
    <col min="13580" max="13580" width="6" style="2" customWidth="1"/>
    <col min="13581" max="13581" width="6.375" style="2" customWidth="1"/>
    <col min="13582" max="13582" width="6.875" style="2" customWidth="1"/>
    <col min="13583" max="13583" width="7" style="2" customWidth="1"/>
    <col min="13584" max="13584" width="6" style="2" customWidth="1"/>
    <col min="13585" max="13585" width="27.5" style="2" customWidth="1"/>
    <col min="13586" max="13586" width="14.75" style="2" customWidth="1"/>
    <col min="13587" max="13824" width="9" style="2"/>
    <col min="13825" max="13825" width="4.25" style="2" customWidth="1"/>
    <col min="13826" max="13826" width="11.5" style="2" customWidth="1"/>
    <col min="13827" max="13827" width="10.25" style="2" customWidth="1"/>
    <col min="13828" max="13828" width="15.875" style="2" customWidth="1"/>
    <col min="13829" max="13829" width="6.875" style="2" customWidth="1"/>
    <col min="13830" max="13830" width="6.125" style="2" customWidth="1"/>
    <col min="13831" max="13832" width="5.875" style="2" customWidth="1"/>
    <col min="13833" max="13833" width="6.625" style="2" customWidth="1"/>
    <col min="13834" max="13834" width="5.875" style="2" customWidth="1"/>
    <col min="13835" max="13835" width="6.25" style="2" customWidth="1"/>
    <col min="13836" max="13836" width="6" style="2" customWidth="1"/>
    <col min="13837" max="13837" width="6.375" style="2" customWidth="1"/>
    <col min="13838" max="13838" width="6.875" style="2" customWidth="1"/>
    <col min="13839" max="13839" width="7" style="2" customWidth="1"/>
    <col min="13840" max="13840" width="6" style="2" customWidth="1"/>
    <col min="13841" max="13841" width="27.5" style="2" customWidth="1"/>
    <col min="13842" max="13842" width="14.75" style="2" customWidth="1"/>
    <col min="13843" max="14080" width="9" style="2"/>
    <col min="14081" max="14081" width="4.25" style="2" customWidth="1"/>
    <col min="14082" max="14082" width="11.5" style="2" customWidth="1"/>
    <col min="14083" max="14083" width="10.25" style="2" customWidth="1"/>
    <col min="14084" max="14084" width="15.875" style="2" customWidth="1"/>
    <col min="14085" max="14085" width="6.875" style="2" customWidth="1"/>
    <col min="14086" max="14086" width="6.125" style="2" customWidth="1"/>
    <col min="14087" max="14088" width="5.875" style="2" customWidth="1"/>
    <col min="14089" max="14089" width="6.625" style="2" customWidth="1"/>
    <col min="14090" max="14090" width="5.875" style="2" customWidth="1"/>
    <col min="14091" max="14091" width="6.25" style="2" customWidth="1"/>
    <col min="14092" max="14092" width="6" style="2" customWidth="1"/>
    <col min="14093" max="14093" width="6.375" style="2" customWidth="1"/>
    <col min="14094" max="14094" width="6.875" style="2" customWidth="1"/>
    <col min="14095" max="14095" width="7" style="2" customWidth="1"/>
    <col min="14096" max="14096" width="6" style="2" customWidth="1"/>
    <col min="14097" max="14097" width="27.5" style="2" customWidth="1"/>
    <col min="14098" max="14098" width="14.75" style="2" customWidth="1"/>
    <col min="14099" max="14336" width="9" style="2"/>
    <col min="14337" max="14337" width="4.25" style="2" customWidth="1"/>
    <col min="14338" max="14338" width="11.5" style="2" customWidth="1"/>
    <col min="14339" max="14339" width="10.25" style="2" customWidth="1"/>
    <col min="14340" max="14340" width="15.875" style="2" customWidth="1"/>
    <col min="14341" max="14341" width="6.875" style="2" customWidth="1"/>
    <col min="14342" max="14342" width="6.125" style="2" customWidth="1"/>
    <col min="14343" max="14344" width="5.875" style="2" customWidth="1"/>
    <col min="14345" max="14345" width="6.625" style="2" customWidth="1"/>
    <col min="14346" max="14346" width="5.875" style="2" customWidth="1"/>
    <col min="14347" max="14347" width="6.25" style="2" customWidth="1"/>
    <col min="14348" max="14348" width="6" style="2" customWidth="1"/>
    <col min="14349" max="14349" width="6.375" style="2" customWidth="1"/>
    <col min="14350" max="14350" width="6.875" style="2" customWidth="1"/>
    <col min="14351" max="14351" width="7" style="2" customWidth="1"/>
    <col min="14352" max="14352" width="6" style="2" customWidth="1"/>
    <col min="14353" max="14353" width="27.5" style="2" customWidth="1"/>
    <col min="14354" max="14354" width="14.75" style="2" customWidth="1"/>
    <col min="14355" max="14592" width="9" style="2"/>
    <col min="14593" max="14593" width="4.25" style="2" customWidth="1"/>
    <col min="14594" max="14594" width="11.5" style="2" customWidth="1"/>
    <col min="14595" max="14595" width="10.25" style="2" customWidth="1"/>
    <col min="14596" max="14596" width="15.875" style="2" customWidth="1"/>
    <col min="14597" max="14597" width="6.875" style="2" customWidth="1"/>
    <col min="14598" max="14598" width="6.125" style="2" customWidth="1"/>
    <col min="14599" max="14600" width="5.875" style="2" customWidth="1"/>
    <col min="14601" max="14601" width="6.625" style="2" customWidth="1"/>
    <col min="14602" max="14602" width="5.875" style="2" customWidth="1"/>
    <col min="14603" max="14603" width="6.25" style="2" customWidth="1"/>
    <col min="14604" max="14604" width="6" style="2" customWidth="1"/>
    <col min="14605" max="14605" width="6.375" style="2" customWidth="1"/>
    <col min="14606" max="14606" width="6.875" style="2" customWidth="1"/>
    <col min="14607" max="14607" width="7" style="2" customWidth="1"/>
    <col min="14608" max="14608" width="6" style="2" customWidth="1"/>
    <col min="14609" max="14609" width="27.5" style="2" customWidth="1"/>
    <col min="14610" max="14610" width="14.75" style="2" customWidth="1"/>
    <col min="14611" max="14848" width="9" style="2"/>
    <col min="14849" max="14849" width="4.25" style="2" customWidth="1"/>
    <col min="14850" max="14850" width="11.5" style="2" customWidth="1"/>
    <col min="14851" max="14851" width="10.25" style="2" customWidth="1"/>
    <col min="14852" max="14852" width="15.875" style="2" customWidth="1"/>
    <col min="14853" max="14853" width="6.875" style="2" customWidth="1"/>
    <col min="14854" max="14854" width="6.125" style="2" customWidth="1"/>
    <col min="14855" max="14856" width="5.875" style="2" customWidth="1"/>
    <col min="14857" max="14857" width="6.625" style="2" customWidth="1"/>
    <col min="14858" max="14858" width="5.875" style="2" customWidth="1"/>
    <col min="14859" max="14859" width="6.25" style="2" customWidth="1"/>
    <col min="14860" max="14860" width="6" style="2" customWidth="1"/>
    <col min="14861" max="14861" width="6.375" style="2" customWidth="1"/>
    <col min="14862" max="14862" width="6.875" style="2" customWidth="1"/>
    <col min="14863" max="14863" width="7" style="2" customWidth="1"/>
    <col min="14864" max="14864" width="6" style="2" customWidth="1"/>
    <col min="14865" max="14865" width="27.5" style="2" customWidth="1"/>
    <col min="14866" max="14866" width="14.75" style="2" customWidth="1"/>
    <col min="14867" max="15104" width="9" style="2"/>
    <col min="15105" max="15105" width="4.25" style="2" customWidth="1"/>
    <col min="15106" max="15106" width="11.5" style="2" customWidth="1"/>
    <col min="15107" max="15107" width="10.25" style="2" customWidth="1"/>
    <col min="15108" max="15108" width="15.875" style="2" customWidth="1"/>
    <col min="15109" max="15109" width="6.875" style="2" customWidth="1"/>
    <col min="15110" max="15110" width="6.125" style="2" customWidth="1"/>
    <col min="15111" max="15112" width="5.875" style="2" customWidth="1"/>
    <col min="15113" max="15113" width="6.625" style="2" customWidth="1"/>
    <col min="15114" max="15114" width="5.875" style="2" customWidth="1"/>
    <col min="15115" max="15115" width="6.25" style="2" customWidth="1"/>
    <col min="15116" max="15116" width="6" style="2" customWidth="1"/>
    <col min="15117" max="15117" width="6.375" style="2" customWidth="1"/>
    <col min="15118" max="15118" width="6.875" style="2" customWidth="1"/>
    <col min="15119" max="15119" width="7" style="2" customWidth="1"/>
    <col min="15120" max="15120" width="6" style="2" customWidth="1"/>
    <col min="15121" max="15121" width="27.5" style="2" customWidth="1"/>
    <col min="15122" max="15122" width="14.75" style="2" customWidth="1"/>
    <col min="15123" max="15360" width="9" style="2"/>
    <col min="15361" max="15361" width="4.25" style="2" customWidth="1"/>
    <col min="15362" max="15362" width="11.5" style="2" customWidth="1"/>
    <col min="15363" max="15363" width="10.25" style="2" customWidth="1"/>
    <col min="15364" max="15364" width="15.875" style="2" customWidth="1"/>
    <col min="15365" max="15365" width="6.875" style="2" customWidth="1"/>
    <col min="15366" max="15366" width="6.125" style="2" customWidth="1"/>
    <col min="15367" max="15368" width="5.875" style="2" customWidth="1"/>
    <col min="15369" max="15369" width="6.625" style="2" customWidth="1"/>
    <col min="15370" max="15370" width="5.875" style="2" customWidth="1"/>
    <col min="15371" max="15371" width="6.25" style="2" customWidth="1"/>
    <col min="15372" max="15372" width="6" style="2" customWidth="1"/>
    <col min="15373" max="15373" width="6.375" style="2" customWidth="1"/>
    <col min="15374" max="15374" width="6.875" style="2" customWidth="1"/>
    <col min="15375" max="15375" width="7" style="2" customWidth="1"/>
    <col min="15376" max="15376" width="6" style="2" customWidth="1"/>
    <col min="15377" max="15377" width="27.5" style="2" customWidth="1"/>
    <col min="15378" max="15378" width="14.75" style="2" customWidth="1"/>
    <col min="15379" max="15616" width="9" style="2"/>
    <col min="15617" max="15617" width="4.25" style="2" customWidth="1"/>
    <col min="15618" max="15618" width="11.5" style="2" customWidth="1"/>
    <col min="15619" max="15619" width="10.25" style="2" customWidth="1"/>
    <col min="15620" max="15620" width="15.875" style="2" customWidth="1"/>
    <col min="15621" max="15621" width="6.875" style="2" customWidth="1"/>
    <col min="15622" max="15622" width="6.125" style="2" customWidth="1"/>
    <col min="15623" max="15624" width="5.875" style="2" customWidth="1"/>
    <col min="15625" max="15625" width="6.625" style="2" customWidth="1"/>
    <col min="15626" max="15626" width="5.875" style="2" customWidth="1"/>
    <col min="15627" max="15627" width="6.25" style="2" customWidth="1"/>
    <col min="15628" max="15628" width="6" style="2" customWidth="1"/>
    <col min="15629" max="15629" width="6.375" style="2" customWidth="1"/>
    <col min="15630" max="15630" width="6.875" style="2" customWidth="1"/>
    <col min="15631" max="15631" width="7" style="2" customWidth="1"/>
    <col min="15632" max="15632" width="6" style="2" customWidth="1"/>
    <col min="15633" max="15633" width="27.5" style="2" customWidth="1"/>
    <col min="15634" max="15634" width="14.75" style="2" customWidth="1"/>
    <col min="15635" max="15872" width="9" style="2"/>
    <col min="15873" max="15873" width="4.25" style="2" customWidth="1"/>
    <col min="15874" max="15874" width="11.5" style="2" customWidth="1"/>
    <col min="15875" max="15875" width="10.25" style="2" customWidth="1"/>
    <col min="15876" max="15876" width="15.875" style="2" customWidth="1"/>
    <col min="15877" max="15877" width="6.875" style="2" customWidth="1"/>
    <col min="15878" max="15878" width="6.125" style="2" customWidth="1"/>
    <col min="15879" max="15880" width="5.875" style="2" customWidth="1"/>
    <col min="15881" max="15881" width="6.625" style="2" customWidth="1"/>
    <col min="15882" max="15882" width="5.875" style="2" customWidth="1"/>
    <col min="15883" max="15883" width="6.25" style="2" customWidth="1"/>
    <col min="15884" max="15884" width="6" style="2" customWidth="1"/>
    <col min="15885" max="15885" width="6.375" style="2" customWidth="1"/>
    <col min="15886" max="15886" width="6.875" style="2" customWidth="1"/>
    <col min="15887" max="15887" width="7" style="2" customWidth="1"/>
    <col min="15888" max="15888" width="6" style="2" customWidth="1"/>
    <col min="15889" max="15889" width="27.5" style="2" customWidth="1"/>
    <col min="15890" max="15890" width="14.75" style="2" customWidth="1"/>
    <col min="15891" max="16128" width="9" style="2"/>
    <col min="16129" max="16129" width="4.25" style="2" customWidth="1"/>
    <col min="16130" max="16130" width="11.5" style="2" customWidth="1"/>
    <col min="16131" max="16131" width="10.25" style="2" customWidth="1"/>
    <col min="16132" max="16132" width="15.875" style="2" customWidth="1"/>
    <col min="16133" max="16133" width="6.875" style="2" customWidth="1"/>
    <col min="16134" max="16134" width="6.125" style="2" customWidth="1"/>
    <col min="16135" max="16136" width="5.875" style="2" customWidth="1"/>
    <col min="16137" max="16137" width="6.625" style="2" customWidth="1"/>
    <col min="16138" max="16138" width="5.875" style="2" customWidth="1"/>
    <col min="16139" max="16139" width="6.25" style="2" customWidth="1"/>
    <col min="16140" max="16140" width="6" style="2" customWidth="1"/>
    <col min="16141" max="16141" width="6.375" style="2" customWidth="1"/>
    <col min="16142" max="16142" width="6.875" style="2" customWidth="1"/>
    <col min="16143" max="16143" width="7" style="2" customWidth="1"/>
    <col min="16144" max="16144" width="6" style="2" customWidth="1"/>
    <col min="16145" max="16145" width="27.5" style="2" customWidth="1"/>
    <col min="16146" max="16146" width="14.75" style="2" customWidth="1"/>
    <col min="16147" max="16384" width="9" style="2"/>
  </cols>
  <sheetData>
    <row r="1" spans="1:18" ht="18.75">
      <c r="A1" s="48" t="s">
        <v>166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50.1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0.100000000000001" customHeight="1">
      <c r="A3" s="62" t="s">
        <v>224</v>
      </c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3"/>
      <c r="R3" s="63"/>
    </row>
    <row r="4" spans="1:18" ht="20.100000000000001" customHeight="1">
      <c r="A4" s="65" t="s">
        <v>217</v>
      </c>
      <c r="B4" s="59" t="s">
        <v>55</v>
      </c>
      <c r="C4" s="58" t="s">
        <v>56</v>
      </c>
      <c r="D4" s="55" t="s">
        <v>57</v>
      </c>
      <c r="E4" s="56" t="s">
        <v>58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 t="s">
        <v>59</v>
      </c>
      <c r="R4" s="55" t="s">
        <v>60</v>
      </c>
    </row>
    <row r="5" spans="1:18" ht="20.100000000000001" customHeight="1">
      <c r="A5" s="56"/>
      <c r="B5" s="60"/>
      <c r="C5" s="58"/>
      <c r="D5" s="56"/>
      <c r="E5" s="56" t="s">
        <v>61</v>
      </c>
      <c r="F5" s="56"/>
      <c r="G5" s="56"/>
      <c r="H5" s="56"/>
      <c r="I5" s="56" t="s">
        <v>62</v>
      </c>
      <c r="J5" s="56"/>
      <c r="K5" s="56"/>
      <c r="L5" s="56"/>
      <c r="M5" s="56" t="s">
        <v>63</v>
      </c>
      <c r="N5" s="56"/>
      <c r="O5" s="56"/>
      <c r="P5" s="56"/>
      <c r="Q5" s="56"/>
      <c r="R5" s="56"/>
    </row>
    <row r="6" spans="1:18" ht="36" customHeight="1">
      <c r="A6" s="56"/>
      <c r="B6" s="60"/>
      <c r="C6" s="58"/>
      <c r="D6" s="56"/>
      <c r="E6" s="20" t="s">
        <v>64</v>
      </c>
      <c r="F6" s="20" t="s">
        <v>65</v>
      </c>
      <c r="G6" s="20" t="s">
        <v>66</v>
      </c>
      <c r="H6" s="20" t="s">
        <v>67</v>
      </c>
      <c r="I6" s="20" t="s">
        <v>64</v>
      </c>
      <c r="J6" s="20" t="s">
        <v>65</v>
      </c>
      <c r="K6" s="20" t="s">
        <v>68</v>
      </c>
      <c r="L6" s="20" t="s">
        <v>69</v>
      </c>
      <c r="M6" s="20" t="s">
        <v>64</v>
      </c>
      <c r="N6" s="20" t="s">
        <v>65</v>
      </c>
      <c r="O6" s="20" t="s">
        <v>70</v>
      </c>
      <c r="P6" s="20" t="s">
        <v>71</v>
      </c>
      <c r="Q6" s="56"/>
      <c r="R6" s="56"/>
    </row>
    <row r="7" spans="1:18" ht="18" customHeight="1">
      <c r="A7" s="9">
        <v>1</v>
      </c>
      <c r="B7" s="10">
        <v>2140301103</v>
      </c>
      <c r="C7" s="9" t="s">
        <v>3</v>
      </c>
      <c r="D7" s="9" t="s">
        <v>77</v>
      </c>
      <c r="E7" s="11">
        <v>85</v>
      </c>
      <c r="F7" s="11">
        <v>15</v>
      </c>
      <c r="G7" s="11">
        <v>100</v>
      </c>
      <c r="H7" s="11">
        <v>1</v>
      </c>
      <c r="I7" s="11">
        <v>90.13</v>
      </c>
      <c r="J7" s="11">
        <v>5</v>
      </c>
      <c r="K7" s="11">
        <v>95.13</v>
      </c>
      <c r="L7" s="11">
        <f t="shared" ref="L7:L38" si="0">_xlfn.RANK.AVG(K7,K:K,0)</f>
        <v>3</v>
      </c>
      <c r="M7" s="11">
        <v>60.59</v>
      </c>
      <c r="N7" s="11">
        <v>4.53</v>
      </c>
      <c r="O7" s="11">
        <v>65.12</v>
      </c>
      <c r="P7" s="9">
        <f t="shared" ref="P7:P38" si="1">_xlfn.RANK.AVG(O7,O:O,0)</f>
        <v>5</v>
      </c>
      <c r="Q7" s="12">
        <v>93.58855466</v>
      </c>
      <c r="R7" s="9">
        <v>1</v>
      </c>
    </row>
    <row r="8" spans="1:18" ht="18" customHeight="1">
      <c r="A8" s="9">
        <v>2</v>
      </c>
      <c r="B8" s="13">
        <v>2140335102</v>
      </c>
      <c r="C8" s="9" t="s">
        <v>4</v>
      </c>
      <c r="D8" s="9" t="s">
        <v>77</v>
      </c>
      <c r="E8" s="11">
        <v>83.5</v>
      </c>
      <c r="F8" s="11">
        <v>10.3</v>
      </c>
      <c r="G8" s="11">
        <v>93.8</v>
      </c>
      <c r="H8" s="11">
        <v>2</v>
      </c>
      <c r="I8" s="11">
        <v>94.36</v>
      </c>
      <c r="J8" s="11">
        <v>1.28</v>
      </c>
      <c r="K8" s="11">
        <v>95.64</v>
      </c>
      <c r="L8" s="11">
        <f t="shared" si="0"/>
        <v>2</v>
      </c>
      <c r="M8" s="11">
        <v>62.93</v>
      </c>
      <c r="N8" s="11">
        <v>4.21</v>
      </c>
      <c r="O8" s="11">
        <v>67.14</v>
      </c>
      <c r="P8" s="9">
        <f t="shared" si="1"/>
        <v>3</v>
      </c>
      <c r="Q8" s="12">
        <v>92.236125770000001</v>
      </c>
      <c r="R8" s="9">
        <v>2</v>
      </c>
    </row>
    <row r="9" spans="1:18" ht="18" customHeight="1">
      <c r="A9" s="9">
        <v>3</v>
      </c>
      <c r="B9" s="14">
        <v>2140335117</v>
      </c>
      <c r="C9" s="9" t="s">
        <v>5</v>
      </c>
      <c r="D9" s="9" t="s">
        <v>78</v>
      </c>
      <c r="E9" s="11">
        <v>81.5</v>
      </c>
      <c r="F9" s="11">
        <v>3.55</v>
      </c>
      <c r="G9" s="11">
        <v>85.05</v>
      </c>
      <c r="H9" s="11">
        <v>8</v>
      </c>
      <c r="I9" s="11">
        <v>95</v>
      </c>
      <c r="J9" s="11">
        <v>0.86</v>
      </c>
      <c r="K9" s="11">
        <v>95.86</v>
      </c>
      <c r="L9" s="11">
        <f t="shared" si="0"/>
        <v>1</v>
      </c>
      <c r="M9" s="11">
        <v>60.24</v>
      </c>
      <c r="N9" s="11">
        <v>1.05</v>
      </c>
      <c r="O9" s="11">
        <v>61.29</v>
      </c>
      <c r="P9" s="9">
        <f t="shared" si="1"/>
        <v>17</v>
      </c>
      <c r="Q9" s="12">
        <v>89.16000305</v>
      </c>
      <c r="R9" s="9">
        <v>3</v>
      </c>
    </row>
    <row r="10" spans="1:18" ht="18" customHeight="1">
      <c r="A10" s="9">
        <v>4</v>
      </c>
      <c r="B10" s="15">
        <v>2140335123</v>
      </c>
      <c r="C10" s="9" t="s">
        <v>6</v>
      </c>
      <c r="D10" s="9" t="s">
        <v>78</v>
      </c>
      <c r="E10" s="11">
        <v>80.5</v>
      </c>
      <c r="F10" s="11">
        <v>2.97</v>
      </c>
      <c r="G10" s="11">
        <v>83.47</v>
      </c>
      <c r="H10" s="11">
        <v>9</v>
      </c>
      <c r="I10" s="11">
        <v>92.51</v>
      </c>
      <c r="J10" s="11">
        <v>1.31</v>
      </c>
      <c r="K10" s="11">
        <v>93.82</v>
      </c>
      <c r="L10" s="11">
        <f t="shared" si="0"/>
        <v>4</v>
      </c>
      <c r="M10" s="11">
        <v>62.65</v>
      </c>
      <c r="N10" s="11">
        <v>1.58</v>
      </c>
      <c r="O10" s="11">
        <v>64.23</v>
      </c>
      <c r="P10" s="9">
        <f t="shared" si="1"/>
        <v>8</v>
      </c>
      <c r="Q10" s="12">
        <v>87.76</v>
      </c>
      <c r="R10" s="9">
        <v>4</v>
      </c>
    </row>
    <row r="11" spans="1:18" ht="18" customHeight="1">
      <c r="A11" s="9">
        <v>5</v>
      </c>
      <c r="B11" s="14">
        <v>2140335119</v>
      </c>
      <c r="C11" s="9" t="s">
        <v>7</v>
      </c>
      <c r="D11" s="9" t="s">
        <v>78</v>
      </c>
      <c r="E11" s="11">
        <v>84.5</v>
      </c>
      <c r="F11" s="11">
        <v>6.52</v>
      </c>
      <c r="G11" s="11">
        <v>91.02</v>
      </c>
      <c r="H11" s="11">
        <v>3</v>
      </c>
      <c r="I11" s="11">
        <v>87.25</v>
      </c>
      <c r="J11" s="11">
        <v>1.32</v>
      </c>
      <c r="K11" s="11">
        <v>88.57</v>
      </c>
      <c r="L11" s="11">
        <f t="shared" si="0"/>
        <v>9</v>
      </c>
      <c r="M11" s="11">
        <v>61.92</v>
      </c>
      <c r="N11" s="11">
        <v>2.74</v>
      </c>
      <c r="O11" s="11">
        <v>64.66</v>
      </c>
      <c r="P11" s="9">
        <f t="shared" si="1"/>
        <v>7</v>
      </c>
      <c r="Q11" s="12">
        <v>86.913522970000002</v>
      </c>
      <c r="R11" s="9">
        <v>5</v>
      </c>
    </row>
    <row r="12" spans="1:18" ht="18" customHeight="1">
      <c r="A12" s="9">
        <v>6</v>
      </c>
      <c r="B12" s="15">
        <v>2140335110</v>
      </c>
      <c r="C12" s="9" t="s">
        <v>8</v>
      </c>
      <c r="D12" s="9" t="s">
        <v>78</v>
      </c>
      <c r="E12" s="11">
        <v>82.5</v>
      </c>
      <c r="F12" s="11">
        <v>2.86</v>
      </c>
      <c r="G12" s="11">
        <v>85.36</v>
      </c>
      <c r="H12" s="11">
        <v>7</v>
      </c>
      <c r="I12" s="11">
        <v>87.45</v>
      </c>
      <c r="J12" s="11">
        <v>2.96</v>
      </c>
      <c r="K12" s="16">
        <v>90.4</v>
      </c>
      <c r="L12" s="11">
        <f t="shared" si="0"/>
        <v>7</v>
      </c>
      <c r="M12" s="11">
        <v>64.75</v>
      </c>
      <c r="N12" s="11">
        <v>0.63</v>
      </c>
      <c r="O12" s="11">
        <v>65.38</v>
      </c>
      <c r="P12" s="9">
        <f t="shared" si="1"/>
        <v>4</v>
      </c>
      <c r="Q12" s="12">
        <v>86.39</v>
      </c>
      <c r="R12" s="9">
        <v>6</v>
      </c>
    </row>
    <row r="13" spans="1:18" ht="18" customHeight="1">
      <c r="A13" s="9">
        <v>7</v>
      </c>
      <c r="B13" s="14">
        <v>2140322137</v>
      </c>
      <c r="C13" s="9" t="s">
        <v>9</v>
      </c>
      <c r="D13" s="9" t="s">
        <v>78</v>
      </c>
      <c r="E13" s="11">
        <v>79.5</v>
      </c>
      <c r="F13" s="11">
        <v>0</v>
      </c>
      <c r="G13" s="11">
        <v>79.5</v>
      </c>
      <c r="H13" s="11">
        <v>18</v>
      </c>
      <c r="I13" s="11">
        <v>91.63</v>
      </c>
      <c r="J13" s="11">
        <v>0.56000000000000005</v>
      </c>
      <c r="K13" s="11">
        <v>92.18</v>
      </c>
      <c r="L13" s="11">
        <f t="shared" si="0"/>
        <v>5</v>
      </c>
      <c r="M13" s="11">
        <v>59.59</v>
      </c>
      <c r="N13" s="11">
        <v>0</v>
      </c>
      <c r="O13" s="11">
        <v>59.59</v>
      </c>
      <c r="P13" s="9">
        <f t="shared" si="1"/>
        <v>24</v>
      </c>
      <c r="Q13" s="12">
        <v>85.119800310000002</v>
      </c>
      <c r="R13" s="9">
        <v>7</v>
      </c>
    </row>
    <row r="14" spans="1:18" ht="18" customHeight="1">
      <c r="A14" s="9">
        <v>8</v>
      </c>
      <c r="B14" s="14">
        <v>2140335104</v>
      </c>
      <c r="C14" s="9" t="s">
        <v>10</v>
      </c>
      <c r="D14" s="9" t="s">
        <v>78</v>
      </c>
      <c r="E14" s="11">
        <v>78.5</v>
      </c>
      <c r="F14" s="11">
        <v>4</v>
      </c>
      <c r="G14" s="11">
        <v>82.5</v>
      </c>
      <c r="H14" s="11">
        <v>11</v>
      </c>
      <c r="I14" s="11">
        <v>88.23</v>
      </c>
      <c r="J14" s="11">
        <v>0.64</v>
      </c>
      <c r="K14" s="11">
        <v>88.87</v>
      </c>
      <c r="L14" s="11">
        <f t="shared" si="0"/>
        <v>8</v>
      </c>
      <c r="M14" s="11">
        <v>61.32</v>
      </c>
      <c r="N14" s="11">
        <v>6.32</v>
      </c>
      <c r="O14" s="11">
        <v>67.64</v>
      </c>
      <c r="P14" s="9">
        <f t="shared" si="1"/>
        <v>2</v>
      </c>
      <c r="Q14" s="12">
        <v>84.838456219999998</v>
      </c>
      <c r="R14" s="9">
        <v>8</v>
      </c>
    </row>
    <row r="15" spans="1:18" ht="18" customHeight="1">
      <c r="A15" s="9">
        <v>9</v>
      </c>
      <c r="B15" s="10">
        <v>2140322118</v>
      </c>
      <c r="C15" s="9" t="s">
        <v>11</v>
      </c>
      <c r="D15" s="9" t="s">
        <v>78</v>
      </c>
      <c r="E15" s="11">
        <v>81.5</v>
      </c>
      <c r="F15" s="11">
        <v>4.29</v>
      </c>
      <c r="G15" s="11">
        <v>85.79</v>
      </c>
      <c r="H15" s="11">
        <v>6</v>
      </c>
      <c r="I15" s="11">
        <v>86.68</v>
      </c>
      <c r="J15" s="11">
        <v>0.03</v>
      </c>
      <c r="K15" s="11">
        <v>86.71</v>
      </c>
      <c r="L15" s="11">
        <f t="shared" si="0"/>
        <v>13</v>
      </c>
      <c r="M15" s="11">
        <v>59.19</v>
      </c>
      <c r="N15" s="11">
        <v>0</v>
      </c>
      <c r="O15" s="11">
        <v>59.19</v>
      </c>
      <c r="P15" s="9">
        <f t="shared" si="1"/>
        <v>28</v>
      </c>
      <c r="Q15" s="12">
        <v>83.682953029999993</v>
      </c>
      <c r="R15" s="9">
        <v>9</v>
      </c>
    </row>
    <row r="16" spans="1:18" ht="18" customHeight="1">
      <c r="A16" s="9">
        <v>10</v>
      </c>
      <c r="B16" s="10">
        <v>2140322114</v>
      </c>
      <c r="C16" s="9" t="s">
        <v>12</v>
      </c>
      <c r="D16" s="9" t="s">
        <v>78</v>
      </c>
      <c r="E16" s="11">
        <v>74</v>
      </c>
      <c r="F16" s="11">
        <v>3.72</v>
      </c>
      <c r="G16" s="11">
        <v>77.72</v>
      </c>
      <c r="H16" s="11">
        <v>21</v>
      </c>
      <c r="I16" s="11">
        <v>90.94</v>
      </c>
      <c r="J16" s="11">
        <v>0.13</v>
      </c>
      <c r="K16" s="11">
        <v>91.07</v>
      </c>
      <c r="L16" s="11">
        <f t="shared" si="0"/>
        <v>6</v>
      </c>
      <c r="M16" s="11">
        <v>55.74</v>
      </c>
      <c r="N16" s="11">
        <v>0</v>
      </c>
      <c r="O16" s="11">
        <v>55.74</v>
      </c>
      <c r="P16" s="9">
        <f t="shared" si="1"/>
        <v>45</v>
      </c>
      <c r="Q16" s="12">
        <v>83.528663199999997</v>
      </c>
      <c r="R16" s="9">
        <v>10</v>
      </c>
    </row>
    <row r="17" spans="1:18" ht="18" customHeight="1">
      <c r="A17" s="9">
        <v>11</v>
      </c>
      <c r="B17" s="10">
        <v>2140335125</v>
      </c>
      <c r="C17" s="9" t="s">
        <v>13</v>
      </c>
      <c r="D17" s="9" t="s">
        <v>78</v>
      </c>
      <c r="E17" s="11">
        <v>80.5</v>
      </c>
      <c r="F17" s="11">
        <v>1.1399999999999999</v>
      </c>
      <c r="G17" s="11">
        <v>81.64</v>
      </c>
      <c r="H17" s="11">
        <v>14</v>
      </c>
      <c r="I17" s="11">
        <v>87.54</v>
      </c>
      <c r="J17" s="11">
        <v>0.13</v>
      </c>
      <c r="K17" s="11">
        <v>87.67</v>
      </c>
      <c r="L17" s="11">
        <f t="shared" si="0"/>
        <v>10</v>
      </c>
      <c r="M17" s="11">
        <v>59.99</v>
      </c>
      <c r="N17" s="11">
        <v>1.89</v>
      </c>
      <c r="O17" s="11">
        <v>61.88</v>
      </c>
      <c r="P17" s="9">
        <f t="shared" si="1"/>
        <v>14</v>
      </c>
      <c r="Q17" s="12">
        <v>83.283529639999998</v>
      </c>
      <c r="R17" s="9">
        <v>11</v>
      </c>
    </row>
    <row r="18" spans="1:18" ht="18" customHeight="1">
      <c r="A18" s="9">
        <v>12</v>
      </c>
      <c r="B18" s="10">
        <v>2140322122</v>
      </c>
      <c r="C18" s="9" t="s">
        <v>14</v>
      </c>
      <c r="D18" s="9" t="s">
        <v>78</v>
      </c>
      <c r="E18" s="11">
        <v>78.5</v>
      </c>
      <c r="F18" s="11">
        <v>4.18</v>
      </c>
      <c r="G18" s="11">
        <v>82.68</v>
      </c>
      <c r="H18" s="11">
        <v>10</v>
      </c>
      <c r="I18" s="11">
        <v>86.39</v>
      </c>
      <c r="J18" s="11">
        <v>0.49</v>
      </c>
      <c r="K18" s="11">
        <v>86.87</v>
      </c>
      <c r="L18" s="11">
        <f t="shared" si="0"/>
        <v>12</v>
      </c>
      <c r="M18" s="9">
        <v>59.31</v>
      </c>
      <c r="N18" s="9">
        <v>0</v>
      </c>
      <c r="O18" s="9">
        <v>59.31</v>
      </c>
      <c r="P18" s="9">
        <f t="shared" si="1"/>
        <v>27</v>
      </c>
      <c r="Q18" s="12">
        <v>82.858471910000006</v>
      </c>
      <c r="R18" s="9">
        <v>12</v>
      </c>
    </row>
    <row r="19" spans="1:18" ht="18" customHeight="1">
      <c r="A19" s="9">
        <v>13</v>
      </c>
      <c r="B19" s="15">
        <v>2140322103</v>
      </c>
      <c r="C19" s="9" t="s">
        <v>15</v>
      </c>
      <c r="D19" s="9" t="s">
        <v>78</v>
      </c>
      <c r="E19" s="11">
        <v>75.5</v>
      </c>
      <c r="F19" s="11">
        <v>6.58</v>
      </c>
      <c r="G19" s="11">
        <v>82.08</v>
      </c>
      <c r="H19" s="11">
        <v>12</v>
      </c>
      <c r="I19" s="11">
        <v>87</v>
      </c>
      <c r="J19" s="11">
        <v>0.64</v>
      </c>
      <c r="K19" s="11">
        <v>87.64</v>
      </c>
      <c r="L19" s="11">
        <f t="shared" si="0"/>
        <v>11</v>
      </c>
      <c r="M19" s="11">
        <v>54.62</v>
      </c>
      <c r="N19" s="11">
        <v>0.53</v>
      </c>
      <c r="O19" s="11">
        <v>55.15</v>
      </c>
      <c r="P19" s="9">
        <f t="shared" si="1"/>
        <v>46</v>
      </c>
      <c r="Q19" s="12">
        <v>82.723669319999999</v>
      </c>
      <c r="R19" s="9">
        <v>13</v>
      </c>
    </row>
    <row r="20" spans="1:18" ht="18" customHeight="1">
      <c r="A20" s="9">
        <v>14</v>
      </c>
      <c r="B20" s="15">
        <v>2140335129</v>
      </c>
      <c r="C20" s="9" t="s">
        <v>16</v>
      </c>
      <c r="D20" s="9" t="s">
        <v>78</v>
      </c>
      <c r="E20" s="11">
        <v>84.5</v>
      </c>
      <c r="F20" s="11">
        <v>5.38</v>
      </c>
      <c r="G20" s="11">
        <v>89.88</v>
      </c>
      <c r="H20" s="11">
        <v>4</v>
      </c>
      <c r="I20" s="11">
        <v>78.81</v>
      </c>
      <c r="J20" s="11">
        <v>0.56999999999999995</v>
      </c>
      <c r="K20" s="11">
        <v>79.38</v>
      </c>
      <c r="L20" s="11">
        <f t="shared" si="0"/>
        <v>17</v>
      </c>
      <c r="M20" s="11">
        <v>61.99</v>
      </c>
      <c r="N20" s="11">
        <v>1.05</v>
      </c>
      <c r="O20" s="11">
        <v>63.04</v>
      </c>
      <c r="P20" s="9">
        <f t="shared" si="1"/>
        <v>9</v>
      </c>
      <c r="Q20" s="12">
        <v>80.895138419999995</v>
      </c>
      <c r="R20" s="9">
        <v>14</v>
      </c>
    </row>
    <row r="21" spans="1:18" ht="18" customHeight="1">
      <c r="A21" s="9">
        <v>15</v>
      </c>
      <c r="B21" s="15">
        <v>2140335112</v>
      </c>
      <c r="C21" s="9" t="s">
        <v>17</v>
      </c>
      <c r="D21" s="9" t="s">
        <v>78</v>
      </c>
      <c r="E21" s="11">
        <v>78.5</v>
      </c>
      <c r="F21" s="11">
        <v>2.29</v>
      </c>
      <c r="G21" s="11">
        <v>80.790000000000006</v>
      </c>
      <c r="H21" s="11">
        <v>16</v>
      </c>
      <c r="I21" s="11">
        <v>78.66</v>
      </c>
      <c r="J21" s="11">
        <v>0.32</v>
      </c>
      <c r="K21" s="11">
        <v>78.98</v>
      </c>
      <c r="L21" s="11">
        <f t="shared" si="0"/>
        <v>19</v>
      </c>
      <c r="M21" s="11">
        <v>60.59</v>
      </c>
      <c r="N21" s="11">
        <v>30</v>
      </c>
      <c r="O21" s="11">
        <v>90.59</v>
      </c>
      <c r="P21" s="9">
        <f t="shared" si="1"/>
        <v>1</v>
      </c>
      <c r="Q21" s="12">
        <v>80.684523720000001</v>
      </c>
      <c r="R21" s="9">
        <v>15</v>
      </c>
    </row>
    <row r="22" spans="1:18" ht="18" customHeight="1">
      <c r="A22" s="9">
        <v>16</v>
      </c>
      <c r="B22" s="15">
        <v>2140101109</v>
      </c>
      <c r="C22" s="9" t="s">
        <v>18</v>
      </c>
      <c r="D22" s="9" t="s">
        <v>78</v>
      </c>
      <c r="E22" s="11">
        <v>77.5</v>
      </c>
      <c r="F22" s="11">
        <v>4.58</v>
      </c>
      <c r="G22" s="11">
        <v>82.08</v>
      </c>
      <c r="H22" s="11">
        <v>13</v>
      </c>
      <c r="I22" s="11">
        <v>81.069999999999993</v>
      </c>
      <c r="J22" s="11">
        <v>0.28000000000000003</v>
      </c>
      <c r="K22" s="11">
        <v>81.349999999999994</v>
      </c>
      <c r="L22" s="11">
        <f t="shared" si="0"/>
        <v>16</v>
      </c>
      <c r="M22" s="11">
        <v>59.78</v>
      </c>
      <c r="N22" s="11">
        <v>2.11</v>
      </c>
      <c r="O22" s="11">
        <v>61.89</v>
      </c>
      <c r="P22" s="9">
        <f t="shared" si="1"/>
        <v>13</v>
      </c>
      <c r="Q22" s="12">
        <v>79.622324340000006</v>
      </c>
      <c r="R22" s="9">
        <v>16</v>
      </c>
    </row>
    <row r="23" spans="1:18" ht="18" customHeight="1">
      <c r="A23" s="9">
        <v>17</v>
      </c>
      <c r="B23" s="15">
        <v>2140322108</v>
      </c>
      <c r="C23" s="9" t="s">
        <v>19</v>
      </c>
      <c r="D23" s="9" t="s">
        <v>78</v>
      </c>
      <c r="E23" s="11">
        <v>75.5</v>
      </c>
      <c r="F23" s="11">
        <v>0.56999999999999995</v>
      </c>
      <c r="G23" s="11">
        <v>76.069999999999993</v>
      </c>
      <c r="H23" s="11">
        <v>23</v>
      </c>
      <c r="I23" s="11">
        <v>83.66</v>
      </c>
      <c r="J23" s="11">
        <v>0.78</v>
      </c>
      <c r="K23" s="11">
        <v>84.43</v>
      </c>
      <c r="L23" s="11">
        <f t="shared" si="0"/>
        <v>14</v>
      </c>
      <c r="M23" s="11">
        <v>57.52</v>
      </c>
      <c r="N23" s="11">
        <v>0</v>
      </c>
      <c r="O23" s="11">
        <v>57.52</v>
      </c>
      <c r="P23" s="9">
        <f t="shared" si="1"/>
        <v>38</v>
      </c>
      <c r="Q23" s="12">
        <v>79.234541570000005</v>
      </c>
      <c r="R23" s="9">
        <v>17</v>
      </c>
    </row>
    <row r="24" spans="1:18" ht="18" customHeight="1">
      <c r="A24" s="9">
        <v>18</v>
      </c>
      <c r="B24" s="15">
        <v>1940340150</v>
      </c>
      <c r="C24" s="9" t="s">
        <v>20</v>
      </c>
      <c r="D24" s="9" t="s">
        <v>78</v>
      </c>
      <c r="E24" s="11">
        <v>79.5</v>
      </c>
      <c r="F24" s="11">
        <v>0</v>
      </c>
      <c r="G24" s="11">
        <v>79.5</v>
      </c>
      <c r="H24" s="11">
        <v>19</v>
      </c>
      <c r="I24" s="11">
        <v>81.44</v>
      </c>
      <c r="J24" s="11">
        <v>0.28000000000000003</v>
      </c>
      <c r="K24" s="11">
        <v>81.72</v>
      </c>
      <c r="L24" s="11">
        <f t="shared" si="0"/>
        <v>15</v>
      </c>
      <c r="M24" s="11">
        <v>63</v>
      </c>
      <c r="N24" s="11">
        <v>0</v>
      </c>
      <c r="O24" s="11">
        <v>63</v>
      </c>
      <c r="P24" s="9">
        <f t="shared" si="1"/>
        <v>10.5</v>
      </c>
      <c r="Q24" s="12">
        <v>79.182245530000003</v>
      </c>
      <c r="R24" s="9">
        <v>18</v>
      </c>
    </row>
    <row r="25" spans="1:18" ht="18" customHeight="1">
      <c r="A25" s="9">
        <v>19</v>
      </c>
      <c r="B25" s="15">
        <v>2140335126</v>
      </c>
      <c r="C25" s="9" t="s">
        <v>21</v>
      </c>
      <c r="D25" s="9" t="s">
        <v>78</v>
      </c>
      <c r="E25" s="11">
        <v>83.5</v>
      </c>
      <c r="F25" s="11">
        <v>3.32</v>
      </c>
      <c r="G25" s="11">
        <v>86.82</v>
      </c>
      <c r="H25" s="11">
        <v>5</v>
      </c>
      <c r="I25" s="11">
        <v>76.84</v>
      </c>
      <c r="J25" s="11">
        <v>1.63</v>
      </c>
      <c r="K25" s="11">
        <v>78.47</v>
      </c>
      <c r="L25" s="11">
        <f t="shared" si="0"/>
        <v>21</v>
      </c>
      <c r="M25" s="11">
        <v>56.67</v>
      </c>
      <c r="N25" s="11">
        <v>2.95</v>
      </c>
      <c r="O25" s="11">
        <v>59.62</v>
      </c>
      <c r="P25" s="9">
        <f t="shared" si="1"/>
        <v>22</v>
      </c>
      <c r="Q25" s="12">
        <v>79.087055289999995</v>
      </c>
      <c r="R25" s="9">
        <v>19</v>
      </c>
    </row>
    <row r="26" spans="1:18" ht="18" customHeight="1">
      <c r="A26" s="9">
        <v>20</v>
      </c>
      <c r="B26" s="15">
        <v>2140335105</v>
      </c>
      <c r="C26" s="9" t="s">
        <v>22</v>
      </c>
      <c r="D26" s="9" t="s">
        <v>78</v>
      </c>
      <c r="E26" s="11">
        <v>74.5</v>
      </c>
      <c r="F26" s="11">
        <v>6.52</v>
      </c>
      <c r="G26" s="11">
        <v>81.02</v>
      </c>
      <c r="H26" s="11">
        <v>16</v>
      </c>
      <c r="I26" s="11">
        <v>75.81</v>
      </c>
      <c r="J26" s="11">
        <v>0.39</v>
      </c>
      <c r="K26" s="11">
        <v>76.2</v>
      </c>
      <c r="L26" s="11">
        <f t="shared" si="0"/>
        <v>22</v>
      </c>
      <c r="M26" s="11">
        <v>57.19</v>
      </c>
      <c r="N26" s="11">
        <v>2.74</v>
      </c>
      <c r="O26" s="11">
        <v>59.93</v>
      </c>
      <c r="P26" s="9">
        <f t="shared" si="1"/>
        <v>19</v>
      </c>
      <c r="Q26" s="12">
        <v>76.017387769999999</v>
      </c>
      <c r="R26" s="9">
        <v>20</v>
      </c>
    </row>
    <row r="27" spans="1:18" ht="18" customHeight="1">
      <c r="A27" s="9">
        <v>21</v>
      </c>
      <c r="B27" s="15">
        <v>2140322106</v>
      </c>
      <c r="C27" s="9" t="s">
        <v>23</v>
      </c>
      <c r="D27" s="9" t="s">
        <v>78</v>
      </c>
      <c r="E27" s="11">
        <v>74</v>
      </c>
      <c r="F27" s="11">
        <v>0</v>
      </c>
      <c r="G27" s="11">
        <v>74</v>
      </c>
      <c r="H27" s="11">
        <v>28</v>
      </c>
      <c r="I27" s="11">
        <v>77.75</v>
      </c>
      <c r="J27" s="11">
        <v>1.42</v>
      </c>
      <c r="K27" s="11">
        <v>79.17</v>
      </c>
      <c r="L27" s="11">
        <f t="shared" si="0"/>
        <v>18</v>
      </c>
      <c r="M27" s="11">
        <v>58.89</v>
      </c>
      <c r="N27" s="11">
        <v>1.58</v>
      </c>
      <c r="O27" s="11">
        <v>60.47</v>
      </c>
      <c r="P27" s="9">
        <f t="shared" si="1"/>
        <v>18</v>
      </c>
      <c r="Q27" s="12">
        <v>75.748021390000005</v>
      </c>
      <c r="R27" s="9">
        <v>21</v>
      </c>
    </row>
    <row r="28" spans="1:18" ht="18" customHeight="1">
      <c r="A28" s="9">
        <v>22</v>
      </c>
      <c r="B28" s="15">
        <v>2140335121</v>
      </c>
      <c r="C28" s="9" t="s">
        <v>24</v>
      </c>
      <c r="D28" s="9" t="s">
        <v>78</v>
      </c>
      <c r="E28" s="11">
        <v>73</v>
      </c>
      <c r="F28" s="11">
        <v>0</v>
      </c>
      <c r="G28" s="11">
        <v>73</v>
      </c>
      <c r="H28" s="11">
        <v>32</v>
      </c>
      <c r="I28" s="11">
        <v>78.61</v>
      </c>
      <c r="J28" s="11">
        <v>0</v>
      </c>
      <c r="K28" s="11">
        <v>78.61</v>
      </c>
      <c r="L28" s="11">
        <f t="shared" si="0"/>
        <v>20</v>
      </c>
      <c r="M28" s="11">
        <v>59.64</v>
      </c>
      <c r="N28" s="11">
        <v>0</v>
      </c>
      <c r="O28" s="11">
        <v>59.64</v>
      </c>
      <c r="P28" s="9">
        <f t="shared" si="1"/>
        <v>21</v>
      </c>
      <c r="Q28" s="12">
        <v>75.031832170000001</v>
      </c>
      <c r="R28" s="9">
        <v>22</v>
      </c>
    </row>
    <row r="29" spans="1:18" ht="18" customHeight="1">
      <c r="A29" s="9">
        <v>23</v>
      </c>
      <c r="B29" s="15">
        <v>2140335101</v>
      </c>
      <c r="C29" s="9" t="s">
        <v>25</v>
      </c>
      <c r="D29" s="9" t="s">
        <v>78</v>
      </c>
      <c r="E29" s="11">
        <v>74.5</v>
      </c>
      <c r="F29" s="11">
        <v>1.26</v>
      </c>
      <c r="G29" s="11">
        <v>75.760000000000005</v>
      </c>
      <c r="H29" s="11">
        <v>26</v>
      </c>
      <c r="I29" s="11">
        <v>75.44</v>
      </c>
      <c r="J29" s="11">
        <v>0.17</v>
      </c>
      <c r="K29" s="11">
        <v>75.61</v>
      </c>
      <c r="L29" s="11">
        <f t="shared" si="0"/>
        <v>24</v>
      </c>
      <c r="M29" s="11">
        <v>57.19</v>
      </c>
      <c r="N29" s="11">
        <v>0</v>
      </c>
      <c r="O29" s="11">
        <v>57.19</v>
      </c>
      <c r="P29" s="9">
        <f t="shared" si="1"/>
        <v>41</v>
      </c>
      <c r="Q29" s="12">
        <v>73.809977630000006</v>
      </c>
      <c r="R29" s="9">
        <v>23</v>
      </c>
    </row>
    <row r="30" spans="1:18" ht="18" customHeight="1">
      <c r="A30" s="9">
        <v>24</v>
      </c>
      <c r="B30" s="15">
        <v>2140335107</v>
      </c>
      <c r="C30" s="9" t="s">
        <v>26</v>
      </c>
      <c r="D30" s="9" t="s">
        <v>78</v>
      </c>
      <c r="E30" s="11">
        <v>78.5</v>
      </c>
      <c r="F30" s="11">
        <v>2.29</v>
      </c>
      <c r="G30" s="11">
        <v>80.790000000000006</v>
      </c>
      <c r="H30" s="11">
        <v>17</v>
      </c>
      <c r="I30" s="11">
        <v>71.75</v>
      </c>
      <c r="J30" s="11">
        <v>0.36</v>
      </c>
      <c r="K30" s="11">
        <v>72.11</v>
      </c>
      <c r="L30" s="11">
        <f t="shared" si="0"/>
        <v>29</v>
      </c>
      <c r="M30" s="11">
        <v>59.61</v>
      </c>
      <c r="N30" s="11">
        <v>0</v>
      </c>
      <c r="O30" s="11">
        <v>59.61</v>
      </c>
      <c r="P30" s="9">
        <f t="shared" si="1"/>
        <v>23</v>
      </c>
      <c r="Q30" s="12">
        <v>73.459999999999994</v>
      </c>
      <c r="R30" s="9">
        <v>24</v>
      </c>
    </row>
    <row r="31" spans="1:18" ht="18" customHeight="1">
      <c r="A31" s="9">
        <v>25</v>
      </c>
      <c r="B31" s="15">
        <v>2140322115</v>
      </c>
      <c r="C31" s="9" t="s">
        <v>27</v>
      </c>
      <c r="D31" s="9" t="s">
        <v>78</v>
      </c>
      <c r="E31" s="11">
        <v>72.5</v>
      </c>
      <c r="F31" s="11">
        <v>0</v>
      </c>
      <c r="G31" s="11">
        <v>72.5</v>
      </c>
      <c r="H31" s="11">
        <v>39</v>
      </c>
      <c r="I31" s="11">
        <v>75.88</v>
      </c>
      <c r="J31" s="11">
        <v>0</v>
      </c>
      <c r="K31" s="11">
        <v>75.88</v>
      </c>
      <c r="L31" s="11">
        <f t="shared" si="0"/>
        <v>23</v>
      </c>
      <c r="M31" s="11">
        <v>58.64</v>
      </c>
      <c r="N31" s="11">
        <v>0</v>
      </c>
      <c r="O31" s="11">
        <v>58.64</v>
      </c>
      <c r="P31" s="9">
        <f t="shared" si="1"/>
        <v>29</v>
      </c>
      <c r="Q31" s="12">
        <v>73.143137530000004</v>
      </c>
      <c r="R31" s="9">
        <v>25</v>
      </c>
    </row>
    <row r="32" spans="1:18" ht="18" customHeight="1">
      <c r="A32" s="9">
        <v>26</v>
      </c>
      <c r="B32" s="15">
        <v>2140335130</v>
      </c>
      <c r="C32" s="9" t="s">
        <v>28</v>
      </c>
      <c r="D32" s="9" t="s">
        <v>78</v>
      </c>
      <c r="E32" s="11">
        <v>74</v>
      </c>
      <c r="F32" s="11">
        <v>1.83</v>
      </c>
      <c r="G32" s="11">
        <v>75.83</v>
      </c>
      <c r="H32" s="11">
        <v>24</v>
      </c>
      <c r="I32" s="11">
        <v>73.25</v>
      </c>
      <c r="J32" s="11">
        <v>0.17</v>
      </c>
      <c r="K32" s="11">
        <v>73.42</v>
      </c>
      <c r="L32" s="11">
        <f t="shared" si="0"/>
        <v>26</v>
      </c>
      <c r="M32" s="11">
        <v>57.19</v>
      </c>
      <c r="N32" s="11">
        <v>0.53</v>
      </c>
      <c r="O32" s="11">
        <v>57.72</v>
      </c>
      <c r="P32" s="9">
        <f t="shared" si="1"/>
        <v>37</v>
      </c>
      <c r="Q32" s="12">
        <v>72.570325609999998</v>
      </c>
      <c r="R32" s="9">
        <v>26</v>
      </c>
    </row>
    <row r="33" spans="1:18" ht="18" customHeight="1">
      <c r="A33" s="9">
        <v>27</v>
      </c>
      <c r="B33" s="15">
        <v>2140113114</v>
      </c>
      <c r="C33" s="9" t="s">
        <v>29</v>
      </c>
      <c r="D33" s="9" t="s">
        <v>78</v>
      </c>
      <c r="E33" s="11">
        <v>72</v>
      </c>
      <c r="F33" s="11">
        <v>0</v>
      </c>
      <c r="G33" s="11">
        <v>72</v>
      </c>
      <c r="H33" s="11">
        <v>40</v>
      </c>
      <c r="I33" s="11">
        <v>75.02</v>
      </c>
      <c r="J33" s="11">
        <v>0</v>
      </c>
      <c r="K33" s="11">
        <v>75.02</v>
      </c>
      <c r="L33" s="11">
        <f t="shared" si="0"/>
        <v>25</v>
      </c>
      <c r="M33" s="11">
        <v>57.47</v>
      </c>
      <c r="N33" s="11">
        <v>0</v>
      </c>
      <c r="O33" s="11">
        <v>57.47</v>
      </c>
      <c r="P33" s="9">
        <f t="shared" si="1"/>
        <v>39</v>
      </c>
      <c r="Q33" s="12">
        <v>72.359432010000006</v>
      </c>
      <c r="R33" s="9">
        <v>27</v>
      </c>
    </row>
    <row r="34" spans="1:18" ht="18" customHeight="1">
      <c r="A34" s="9">
        <v>28</v>
      </c>
      <c r="B34" s="15">
        <v>1940323113</v>
      </c>
      <c r="C34" s="9" t="s">
        <v>30</v>
      </c>
      <c r="D34" s="9" t="s">
        <v>78</v>
      </c>
      <c r="E34" s="11">
        <v>78</v>
      </c>
      <c r="F34" s="11">
        <v>0</v>
      </c>
      <c r="G34" s="11">
        <v>78</v>
      </c>
      <c r="H34" s="11">
        <v>20</v>
      </c>
      <c r="I34" s="11">
        <v>70.12</v>
      </c>
      <c r="J34" s="11">
        <v>0</v>
      </c>
      <c r="K34" s="11">
        <v>70.12</v>
      </c>
      <c r="L34" s="11">
        <f t="shared" si="0"/>
        <v>38.5</v>
      </c>
      <c r="M34" s="11">
        <v>63</v>
      </c>
      <c r="N34" s="11">
        <v>0</v>
      </c>
      <c r="O34" s="11">
        <v>63</v>
      </c>
      <c r="P34" s="9">
        <f t="shared" si="1"/>
        <v>10.5</v>
      </c>
      <c r="Q34" s="12">
        <v>71.774592069999997</v>
      </c>
      <c r="R34" s="9">
        <v>28</v>
      </c>
    </row>
    <row r="35" spans="1:18" ht="18" customHeight="1">
      <c r="A35" s="9">
        <v>29</v>
      </c>
      <c r="B35" s="15">
        <v>2140322119</v>
      </c>
      <c r="C35" s="9" t="s">
        <v>31</v>
      </c>
      <c r="D35" s="9" t="s">
        <v>78</v>
      </c>
      <c r="E35" s="11">
        <v>73</v>
      </c>
      <c r="F35" s="11">
        <v>0</v>
      </c>
      <c r="G35" s="11">
        <v>73</v>
      </c>
      <c r="H35" s="11">
        <v>33</v>
      </c>
      <c r="I35" s="11">
        <v>73.099999999999994</v>
      </c>
      <c r="J35" s="11">
        <v>0</v>
      </c>
      <c r="K35" s="11">
        <v>73.099999999999994</v>
      </c>
      <c r="L35" s="11">
        <f t="shared" si="0"/>
        <v>27</v>
      </c>
      <c r="M35" s="11">
        <v>57.02</v>
      </c>
      <c r="N35" s="11">
        <v>0</v>
      </c>
      <c r="O35" s="11">
        <v>58.07</v>
      </c>
      <c r="P35" s="9">
        <f t="shared" si="1"/>
        <v>35</v>
      </c>
      <c r="Q35" s="12">
        <v>71.56818002</v>
      </c>
      <c r="R35" s="9">
        <v>29</v>
      </c>
    </row>
    <row r="36" spans="1:18" ht="18" customHeight="1">
      <c r="A36" s="9">
        <v>30</v>
      </c>
      <c r="B36" s="15">
        <v>2140335120</v>
      </c>
      <c r="C36" s="9" t="s">
        <v>32</v>
      </c>
      <c r="D36" s="9" t="s">
        <v>78</v>
      </c>
      <c r="E36" s="11">
        <v>74</v>
      </c>
      <c r="F36" s="11">
        <v>1.83</v>
      </c>
      <c r="G36" s="11">
        <v>75.83</v>
      </c>
      <c r="H36" s="11">
        <v>25</v>
      </c>
      <c r="I36" s="11">
        <v>71.599999999999994</v>
      </c>
      <c r="J36" s="11">
        <v>0.17</v>
      </c>
      <c r="K36" s="11">
        <v>71.77</v>
      </c>
      <c r="L36" s="11">
        <f t="shared" si="0"/>
        <v>31</v>
      </c>
      <c r="M36" s="11">
        <v>55.93</v>
      </c>
      <c r="N36" s="11">
        <v>0</v>
      </c>
      <c r="O36" s="11">
        <v>55.93</v>
      </c>
      <c r="P36" s="9">
        <f t="shared" si="1"/>
        <v>43</v>
      </c>
      <c r="Q36" s="12">
        <v>71.402572050000003</v>
      </c>
      <c r="R36" s="9">
        <v>30</v>
      </c>
    </row>
    <row r="37" spans="1:18" ht="18" customHeight="1">
      <c r="A37" s="9">
        <v>31</v>
      </c>
      <c r="B37" s="15">
        <v>2140322121</v>
      </c>
      <c r="C37" s="9" t="s">
        <v>33</v>
      </c>
      <c r="D37" s="9" t="s">
        <v>78</v>
      </c>
      <c r="E37" s="11">
        <v>77</v>
      </c>
      <c r="F37" s="11">
        <v>0</v>
      </c>
      <c r="G37" s="11">
        <v>77</v>
      </c>
      <c r="H37" s="11">
        <v>22</v>
      </c>
      <c r="I37" s="11">
        <v>70.540000000000006</v>
      </c>
      <c r="J37" s="11">
        <v>0</v>
      </c>
      <c r="K37" s="11">
        <v>70.540000000000006</v>
      </c>
      <c r="L37" s="11">
        <f t="shared" si="0"/>
        <v>35</v>
      </c>
      <c r="M37" s="11">
        <v>57.77</v>
      </c>
      <c r="N37" s="11">
        <v>0</v>
      </c>
      <c r="O37" s="11">
        <v>57.77</v>
      </c>
      <c r="P37" s="9">
        <f t="shared" si="1"/>
        <v>36</v>
      </c>
      <c r="Q37" s="12">
        <v>71.202563330000004</v>
      </c>
      <c r="R37" s="9">
        <v>31</v>
      </c>
    </row>
    <row r="38" spans="1:18" ht="18" customHeight="1">
      <c r="A38" s="9">
        <v>32</v>
      </c>
      <c r="B38" s="15">
        <v>2140107123</v>
      </c>
      <c r="C38" s="9" t="s">
        <v>34</v>
      </c>
      <c r="D38" s="9" t="s">
        <v>78</v>
      </c>
      <c r="E38" s="11">
        <v>73</v>
      </c>
      <c r="F38" s="11">
        <v>0</v>
      </c>
      <c r="G38" s="11">
        <v>73</v>
      </c>
      <c r="H38" s="11">
        <v>34</v>
      </c>
      <c r="I38" s="11">
        <v>71.95</v>
      </c>
      <c r="J38" s="11">
        <v>0</v>
      </c>
      <c r="K38" s="11">
        <v>71.95</v>
      </c>
      <c r="L38" s="11">
        <f t="shared" si="0"/>
        <v>30</v>
      </c>
      <c r="M38" s="11">
        <v>58.2</v>
      </c>
      <c r="N38" s="11">
        <v>0</v>
      </c>
      <c r="O38" s="11">
        <v>58.2</v>
      </c>
      <c r="P38" s="9">
        <f t="shared" si="1"/>
        <v>33</v>
      </c>
      <c r="Q38" s="12">
        <v>70.887055169999996</v>
      </c>
      <c r="R38" s="9">
        <v>32</v>
      </c>
    </row>
    <row r="39" spans="1:18" ht="18" customHeight="1">
      <c r="A39" s="9">
        <v>33</v>
      </c>
      <c r="B39" s="15">
        <v>2140335118</v>
      </c>
      <c r="C39" s="9" t="s">
        <v>35</v>
      </c>
      <c r="D39" s="9" t="s">
        <v>78</v>
      </c>
      <c r="E39" s="11">
        <v>74</v>
      </c>
      <c r="F39" s="11">
        <v>0</v>
      </c>
      <c r="G39" s="11">
        <v>74</v>
      </c>
      <c r="H39" s="11">
        <v>29</v>
      </c>
      <c r="I39" s="11">
        <v>70.94</v>
      </c>
      <c r="J39" s="11">
        <v>0.18</v>
      </c>
      <c r="K39" s="11">
        <v>71.12</v>
      </c>
      <c r="L39" s="11">
        <f t="shared" ref="L39:L57" si="2">_xlfn.RANK.AVG(K39,K:K,0)</f>
        <v>33</v>
      </c>
      <c r="M39" s="11">
        <v>58.59</v>
      </c>
      <c r="N39" s="11">
        <v>0</v>
      </c>
      <c r="O39" s="11">
        <v>58.59</v>
      </c>
      <c r="P39" s="9">
        <f t="shared" ref="P39:P57" si="3">_xlfn.RANK.AVG(O39,O:O,0)</f>
        <v>30</v>
      </c>
      <c r="Q39" s="12">
        <v>70.729104899999996</v>
      </c>
      <c r="R39" s="9">
        <v>33</v>
      </c>
    </row>
    <row r="40" spans="1:18" ht="18" customHeight="1">
      <c r="A40" s="9">
        <v>34</v>
      </c>
      <c r="B40" s="15">
        <v>2140335128</v>
      </c>
      <c r="C40" s="9" t="s">
        <v>36</v>
      </c>
      <c r="D40" s="9" t="s">
        <v>78</v>
      </c>
      <c r="E40" s="11">
        <v>72</v>
      </c>
      <c r="F40" s="11">
        <v>0</v>
      </c>
      <c r="G40" s="11">
        <v>72</v>
      </c>
      <c r="H40" s="11">
        <v>41</v>
      </c>
      <c r="I40" s="11">
        <v>71.08</v>
      </c>
      <c r="J40" s="11">
        <v>0.04</v>
      </c>
      <c r="K40" s="11">
        <v>71.13</v>
      </c>
      <c r="L40" s="11">
        <f t="shared" si="2"/>
        <v>32</v>
      </c>
      <c r="M40" s="11">
        <v>60.83</v>
      </c>
      <c r="N40" s="11">
        <v>1.21</v>
      </c>
      <c r="O40" s="11">
        <v>62.04</v>
      </c>
      <c r="P40" s="9">
        <f t="shared" si="3"/>
        <v>12</v>
      </c>
      <c r="Q40" s="12">
        <v>70.479402280000002</v>
      </c>
      <c r="R40" s="9">
        <v>34</v>
      </c>
    </row>
    <row r="41" spans="1:18" ht="18" customHeight="1">
      <c r="A41" s="9">
        <v>35</v>
      </c>
      <c r="B41" s="15">
        <v>2140322128</v>
      </c>
      <c r="C41" s="9" t="s">
        <v>37</v>
      </c>
      <c r="D41" s="9" t="s">
        <v>78</v>
      </c>
      <c r="E41" s="11">
        <v>70</v>
      </c>
      <c r="F41" s="11">
        <v>0</v>
      </c>
      <c r="G41" s="11">
        <v>70</v>
      </c>
      <c r="H41" s="11">
        <v>46</v>
      </c>
      <c r="I41" s="11">
        <v>72.56</v>
      </c>
      <c r="J41" s="11">
        <v>0</v>
      </c>
      <c r="K41" s="11">
        <v>72.56</v>
      </c>
      <c r="L41" s="11">
        <f t="shared" si="2"/>
        <v>28</v>
      </c>
      <c r="M41" s="11">
        <v>58.28</v>
      </c>
      <c r="N41" s="11">
        <v>0</v>
      </c>
      <c r="O41" s="11">
        <v>58.28</v>
      </c>
      <c r="P41" s="9">
        <f t="shared" si="3"/>
        <v>32</v>
      </c>
      <c r="Q41" s="12">
        <v>70.364130540000005</v>
      </c>
      <c r="R41" s="9">
        <v>35</v>
      </c>
    </row>
    <row r="42" spans="1:18" ht="18" customHeight="1">
      <c r="A42" s="9">
        <v>36</v>
      </c>
      <c r="B42" s="15">
        <v>2140335109</v>
      </c>
      <c r="C42" s="9" t="s">
        <v>38</v>
      </c>
      <c r="D42" s="9" t="s">
        <v>78</v>
      </c>
      <c r="E42" s="11">
        <v>73</v>
      </c>
      <c r="F42" s="11">
        <v>0</v>
      </c>
      <c r="G42" s="11">
        <v>73</v>
      </c>
      <c r="H42" s="11">
        <v>35</v>
      </c>
      <c r="I42" s="11">
        <v>70.760000000000005</v>
      </c>
      <c r="J42" s="11">
        <v>-0.18</v>
      </c>
      <c r="K42" s="11">
        <v>70.58</v>
      </c>
      <c r="L42" s="11">
        <f t="shared" si="2"/>
        <v>34</v>
      </c>
      <c r="M42" s="11">
        <v>57.09</v>
      </c>
      <c r="N42" s="11">
        <v>1.05</v>
      </c>
      <c r="O42" s="11">
        <v>58.14</v>
      </c>
      <c r="P42" s="9">
        <f t="shared" si="3"/>
        <v>34</v>
      </c>
      <c r="Q42" s="12">
        <v>70.064360280000002</v>
      </c>
      <c r="R42" s="9">
        <v>36</v>
      </c>
    </row>
    <row r="43" spans="1:18" ht="18" customHeight="1">
      <c r="A43" s="9">
        <v>37</v>
      </c>
      <c r="B43" s="15">
        <v>2140322124</v>
      </c>
      <c r="C43" s="9" t="s">
        <v>39</v>
      </c>
      <c r="D43" s="9" t="s">
        <v>78</v>
      </c>
      <c r="E43" s="11">
        <v>74</v>
      </c>
      <c r="F43" s="11">
        <v>0</v>
      </c>
      <c r="G43" s="11">
        <v>74</v>
      </c>
      <c r="H43" s="11">
        <v>30</v>
      </c>
      <c r="I43" s="11">
        <v>70.52</v>
      </c>
      <c r="J43" s="11">
        <v>0</v>
      </c>
      <c r="K43" s="11">
        <v>70.52</v>
      </c>
      <c r="L43" s="11">
        <f t="shared" si="2"/>
        <v>36</v>
      </c>
      <c r="M43" s="11">
        <v>53.52</v>
      </c>
      <c r="N43" s="11">
        <v>0</v>
      </c>
      <c r="O43" s="11">
        <v>53.52</v>
      </c>
      <c r="P43" s="9">
        <f t="shared" si="3"/>
        <v>47</v>
      </c>
      <c r="Q43" s="12">
        <v>69.862800309999997</v>
      </c>
      <c r="R43" s="9">
        <v>37</v>
      </c>
    </row>
    <row r="44" spans="1:18" ht="18" customHeight="1">
      <c r="A44" s="9">
        <v>38</v>
      </c>
      <c r="B44" s="15">
        <v>2140322132</v>
      </c>
      <c r="C44" s="9" t="s">
        <v>40</v>
      </c>
      <c r="D44" s="9" t="s">
        <v>78</v>
      </c>
      <c r="E44" s="11">
        <v>71</v>
      </c>
      <c r="F44" s="11">
        <v>1.83</v>
      </c>
      <c r="G44" s="11">
        <v>72.83</v>
      </c>
      <c r="H44" s="11">
        <v>38</v>
      </c>
      <c r="I44" s="11">
        <v>70.150000000000006</v>
      </c>
      <c r="J44" s="11">
        <v>0</v>
      </c>
      <c r="K44" s="11">
        <v>70.150000000000006</v>
      </c>
      <c r="L44" s="11">
        <f t="shared" si="2"/>
        <v>37</v>
      </c>
      <c r="M44" s="11">
        <v>56.35</v>
      </c>
      <c r="N44" s="11">
        <v>0</v>
      </c>
      <c r="O44" s="11">
        <v>56.35</v>
      </c>
      <c r="P44" s="9">
        <f t="shared" si="3"/>
        <v>42</v>
      </c>
      <c r="Q44" s="12">
        <v>69.573554169999994</v>
      </c>
      <c r="R44" s="9">
        <v>38</v>
      </c>
    </row>
    <row r="45" spans="1:18" ht="18" customHeight="1">
      <c r="A45" s="9">
        <v>39</v>
      </c>
      <c r="B45" s="15">
        <v>2140322125</v>
      </c>
      <c r="C45" s="9" t="s">
        <v>41</v>
      </c>
      <c r="D45" s="9" t="s">
        <v>78</v>
      </c>
      <c r="E45" s="11">
        <v>71</v>
      </c>
      <c r="F45" s="11">
        <v>0</v>
      </c>
      <c r="G45" s="11">
        <v>71</v>
      </c>
      <c r="H45" s="11">
        <v>43</v>
      </c>
      <c r="I45" s="11">
        <v>69.73</v>
      </c>
      <c r="J45" s="11">
        <v>0</v>
      </c>
      <c r="K45" s="11">
        <v>69.73</v>
      </c>
      <c r="L45" s="11">
        <f t="shared" si="2"/>
        <v>40</v>
      </c>
      <c r="M45" s="11">
        <v>58.56</v>
      </c>
      <c r="N45" s="11">
        <v>0</v>
      </c>
      <c r="O45" s="11">
        <v>59.77</v>
      </c>
      <c r="P45" s="9">
        <f t="shared" si="3"/>
        <v>20</v>
      </c>
      <c r="Q45" s="12">
        <v>69.115436470000006</v>
      </c>
      <c r="R45" s="9">
        <v>39</v>
      </c>
    </row>
    <row r="46" spans="1:18" ht="18" customHeight="1">
      <c r="A46" s="9">
        <v>40</v>
      </c>
      <c r="B46" s="15">
        <v>2140335106</v>
      </c>
      <c r="C46" s="9" t="s">
        <v>42</v>
      </c>
      <c r="D46" s="9" t="s">
        <v>78</v>
      </c>
      <c r="E46" s="11">
        <v>72</v>
      </c>
      <c r="F46" s="11">
        <v>0</v>
      </c>
      <c r="G46" s="11">
        <v>72</v>
      </c>
      <c r="H46" s="11">
        <v>42</v>
      </c>
      <c r="I46" s="11">
        <v>69.069999999999993</v>
      </c>
      <c r="J46" s="11">
        <v>0</v>
      </c>
      <c r="K46" s="11">
        <v>69.069999999999993</v>
      </c>
      <c r="L46" s="11">
        <f t="shared" si="2"/>
        <v>41</v>
      </c>
      <c r="M46" s="11">
        <v>57.26</v>
      </c>
      <c r="N46" s="11">
        <v>0</v>
      </c>
      <c r="O46" s="11">
        <v>57.26</v>
      </c>
      <c r="P46" s="9">
        <f t="shared" si="3"/>
        <v>40</v>
      </c>
      <c r="Q46" s="12">
        <v>68.765782439999995</v>
      </c>
      <c r="R46" s="9">
        <v>40</v>
      </c>
    </row>
    <row r="47" spans="1:18" ht="18" customHeight="1">
      <c r="A47" s="9">
        <v>41</v>
      </c>
      <c r="B47" s="15">
        <v>2140335132</v>
      </c>
      <c r="C47" s="9" t="s">
        <v>43</v>
      </c>
      <c r="D47" s="9" t="s">
        <v>78</v>
      </c>
      <c r="E47" s="11">
        <v>70</v>
      </c>
      <c r="F47" s="11">
        <v>0</v>
      </c>
      <c r="G47" s="11">
        <v>70</v>
      </c>
      <c r="H47" s="11">
        <v>47</v>
      </c>
      <c r="I47" s="11">
        <v>68.77</v>
      </c>
      <c r="J47" s="11">
        <v>-0.1</v>
      </c>
      <c r="K47" s="11">
        <v>68.67</v>
      </c>
      <c r="L47" s="11">
        <f t="shared" si="2"/>
        <v>42</v>
      </c>
      <c r="M47" s="11">
        <v>60.31</v>
      </c>
      <c r="N47" s="11">
        <v>1.05</v>
      </c>
      <c r="O47" s="11">
        <v>61.36</v>
      </c>
      <c r="P47" s="9">
        <f t="shared" si="3"/>
        <v>16</v>
      </c>
      <c r="Q47" s="12">
        <v>68.340556090000007</v>
      </c>
      <c r="R47" s="9">
        <v>41</v>
      </c>
    </row>
    <row r="48" spans="1:18" ht="18" customHeight="1">
      <c r="A48" s="9">
        <v>42</v>
      </c>
      <c r="B48" s="15">
        <v>2140116401</v>
      </c>
      <c r="C48" s="9" t="s">
        <v>44</v>
      </c>
      <c r="D48" s="9" t="s">
        <v>78</v>
      </c>
      <c r="E48" s="11">
        <v>71</v>
      </c>
      <c r="F48" s="11">
        <v>0</v>
      </c>
      <c r="G48" s="11">
        <v>71</v>
      </c>
      <c r="H48" s="11">
        <v>44</v>
      </c>
      <c r="I48" s="11">
        <v>70.12</v>
      </c>
      <c r="J48" s="11">
        <v>0</v>
      </c>
      <c r="K48" s="11">
        <v>70.12</v>
      </c>
      <c r="L48" s="11">
        <f t="shared" si="2"/>
        <v>38.5</v>
      </c>
      <c r="M48" s="11">
        <v>47.22</v>
      </c>
      <c r="N48" s="11">
        <v>0</v>
      </c>
      <c r="O48" s="11">
        <v>47.22</v>
      </c>
      <c r="P48" s="9">
        <f t="shared" si="3"/>
        <v>50</v>
      </c>
      <c r="Q48" s="12">
        <v>68.09659207</v>
      </c>
      <c r="R48" s="9">
        <v>42</v>
      </c>
    </row>
    <row r="49" spans="1:18" ht="18" customHeight="1">
      <c r="A49" s="9">
        <v>43</v>
      </c>
      <c r="B49" s="15">
        <v>2140335113</v>
      </c>
      <c r="C49" s="9" t="s">
        <v>45</v>
      </c>
      <c r="D49" s="9" t="s">
        <v>78</v>
      </c>
      <c r="E49" s="11">
        <v>73.5</v>
      </c>
      <c r="F49" s="11">
        <v>1.1399999999999999</v>
      </c>
      <c r="G49" s="11">
        <v>74.64</v>
      </c>
      <c r="H49" s="11">
        <v>27</v>
      </c>
      <c r="I49" s="11">
        <v>65.5</v>
      </c>
      <c r="J49" s="11">
        <v>0.04</v>
      </c>
      <c r="K49" s="11">
        <v>65.540000000000006</v>
      </c>
      <c r="L49" s="11">
        <f t="shared" si="2"/>
        <v>44</v>
      </c>
      <c r="M49" s="11">
        <v>58.21</v>
      </c>
      <c r="N49" s="11">
        <v>1.21</v>
      </c>
      <c r="O49" s="11">
        <v>59.42</v>
      </c>
      <c r="P49" s="9">
        <f t="shared" si="3"/>
        <v>25</v>
      </c>
      <c r="Q49" s="12">
        <v>67.659447360000001</v>
      </c>
      <c r="R49" s="9">
        <v>43</v>
      </c>
    </row>
    <row r="50" spans="1:18" ht="18" customHeight="1">
      <c r="A50" s="9">
        <v>44</v>
      </c>
      <c r="B50" s="15">
        <v>2140335103</v>
      </c>
      <c r="C50" s="9" t="s">
        <v>46</v>
      </c>
      <c r="D50" s="9" t="s">
        <v>78</v>
      </c>
      <c r="E50" s="11">
        <v>70</v>
      </c>
      <c r="F50" s="11">
        <v>2.86</v>
      </c>
      <c r="G50" s="11">
        <v>72.86</v>
      </c>
      <c r="H50" s="11">
        <v>37</v>
      </c>
      <c r="I50" s="11">
        <v>65.989999999999995</v>
      </c>
      <c r="J50" s="11">
        <v>0.18</v>
      </c>
      <c r="K50" s="11">
        <v>66.17</v>
      </c>
      <c r="L50" s="11">
        <f t="shared" si="2"/>
        <v>43</v>
      </c>
      <c r="M50" s="11">
        <v>58.31</v>
      </c>
      <c r="N50" s="11">
        <v>1.05</v>
      </c>
      <c r="O50" s="11">
        <v>59.36</v>
      </c>
      <c r="P50" s="9">
        <f t="shared" si="3"/>
        <v>26</v>
      </c>
      <c r="Q50" s="12">
        <v>67.497125659999995</v>
      </c>
      <c r="R50" s="9">
        <v>44</v>
      </c>
    </row>
    <row r="51" spans="1:18" ht="18" customHeight="1">
      <c r="A51" s="9">
        <v>45</v>
      </c>
      <c r="B51" s="15">
        <v>2140335115</v>
      </c>
      <c r="C51" s="9" t="s">
        <v>47</v>
      </c>
      <c r="D51" s="9" t="s">
        <v>78</v>
      </c>
      <c r="E51" s="11">
        <v>70</v>
      </c>
      <c r="F51" s="11">
        <v>0</v>
      </c>
      <c r="G51" s="11">
        <v>70</v>
      </c>
      <c r="H51" s="11">
        <v>48</v>
      </c>
      <c r="I51" s="11">
        <v>65.3</v>
      </c>
      <c r="J51" s="11">
        <v>0</v>
      </c>
      <c r="K51" s="11">
        <v>65.3</v>
      </c>
      <c r="L51" s="11">
        <f t="shared" si="2"/>
        <v>45</v>
      </c>
      <c r="M51" s="11">
        <v>58.35</v>
      </c>
      <c r="N51" s="11">
        <v>0</v>
      </c>
      <c r="O51" s="11">
        <v>58.35</v>
      </c>
      <c r="P51" s="9">
        <f t="shared" si="3"/>
        <v>31</v>
      </c>
      <c r="Q51" s="12">
        <v>66.016041180000002</v>
      </c>
      <c r="R51" s="9">
        <v>45</v>
      </c>
    </row>
    <row r="52" spans="1:18" ht="18" customHeight="1">
      <c r="A52" s="9">
        <v>46</v>
      </c>
      <c r="B52" s="15">
        <v>2140322123</v>
      </c>
      <c r="C52" s="9" t="s">
        <v>48</v>
      </c>
      <c r="D52" s="9" t="s">
        <v>78</v>
      </c>
      <c r="E52" s="11">
        <v>71</v>
      </c>
      <c r="F52" s="11">
        <v>0</v>
      </c>
      <c r="G52" s="11">
        <v>73.290000000000006</v>
      </c>
      <c r="H52" s="11">
        <v>31</v>
      </c>
      <c r="I52" s="11">
        <v>63.09</v>
      </c>
      <c r="J52" s="11">
        <v>0</v>
      </c>
      <c r="K52" s="11">
        <v>63.09</v>
      </c>
      <c r="L52" s="11">
        <f t="shared" si="2"/>
        <v>46</v>
      </c>
      <c r="M52" s="11">
        <v>55.83</v>
      </c>
      <c r="N52" s="11">
        <v>0</v>
      </c>
      <c r="O52" s="11">
        <v>55.83</v>
      </c>
      <c r="P52" s="9">
        <f t="shared" si="3"/>
        <v>44</v>
      </c>
      <c r="Q52" s="12">
        <v>65.421868709999998</v>
      </c>
      <c r="R52" s="9">
        <v>46</v>
      </c>
    </row>
    <row r="53" spans="1:18" ht="18" customHeight="1">
      <c r="A53" s="9">
        <v>47</v>
      </c>
      <c r="B53" s="15">
        <v>2140322136</v>
      </c>
      <c r="C53" s="9" t="s">
        <v>49</v>
      </c>
      <c r="D53" s="9" t="s">
        <v>78</v>
      </c>
      <c r="E53" s="11">
        <v>70</v>
      </c>
      <c r="F53" s="11">
        <v>0</v>
      </c>
      <c r="G53" s="11">
        <v>70.569999999999993</v>
      </c>
      <c r="H53" s="11">
        <v>45</v>
      </c>
      <c r="I53" s="11">
        <v>59.64</v>
      </c>
      <c r="J53" s="11">
        <v>0</v>
      </c>
      <c r="K53" s="11">
        <v>59.64</v>
      </c>
      <c r="L53" s="11">
        <f t="shared" si="2"/>
        <v>47</v>
      </c>
      <c r="M53" s="11">
        <v>60.69</v>
      </c>
      <c r="N53" s="11">
        <v>0</v>
      </c>
      <c r="O53" s="11">
        <v>61.74</v>
      </c>
      <c r="P53" s="9">
        <f t="shared" si="3"/>
        <v>15</v>
      </c>
      <c r="Q53" s="12">
        <v>63.131435660000001</v>
      </c>
      <c r="R53" s="9">
        <v>47</v>
      </c>
    </row>
    <row r="54" spans="1:18" ht="18" customHeight="1">
      <c r="A54" s="9">
        <v>48</v>
      </c>
      <c r="B54" s="15">
        <v>2140322120</v>
      </c>
      <c r="C54" s="9" t="s">
        <v>50</v>
      </c>
      <c r="D54" s="9" t="s">
        <v>78</v>
      </c>
      <c r="E54" s="11">
        <v>70</v>
      </c>
      <c r="F54" s="11">
        <v>0</v>
      </c>
      <c r="G54" s="11">
        <v>70</v>
      </c>
      <c r="H54" s="11">
        <v>49</v>
      </c>
      <c r="I54" s="11">
        <v>59.1</v>
      </c>
      <c r="J54" s="11">
        <v>0</v>
      </c>
      <c r="K54" s="11">
        <v>59.1</v>
      </c>
      <c r="L54" s="11">
        <f t="shared" si="2"/>
        <v>48</v>
      </c>
      <c r="M54" s="11">
        <v>49.81</v>
      </c>
      <c r="N54" s="11">
        <v>0</v>
      </c>
      <c r="O54" s="11">
        <v>49.81</v>
      </c>
      <c r="P54" s="9">
        <f t="shared" si="3"/>
        <v>49</v>
      </c>
      <c r="Q54" s="12">
        <v>61.441761460000002</v>
      </c>
      <c r="R54" s="9">
        <v>48</v>
      </c>
    </row>
    <row r="55" spans="1:18" ht="18" customHeight="1">
      <c r="A55" s="9">
        <v>49</v>
      </c>
      <c r="B55" s="15">
        <v>2140322113</v>
      </c>
      <c r="C55" s="9" t="s">
        <v>51</v>
      </c>
      <c r="D55" s="9" t="s">
        <v>78</v>
      </c>
      <c r="E55" s="11">
        <v>73</v>
      </c>
      <c r="F55" s="11">
        <v>0</v>
      </c>
      <c r="G55" s="11">
        <v>73</v>
      </c>
      <c r="H55" s="11">
        <v>36</v>
      </c>
      <c r="I55" s="11">
        <v>55.85</v>
      </c>
      <c r="J55" s="11">
        <v>0</v>
      </c>
      <c r="K55" s="11">
        <v>55.85</v>
      </c>
      <c r="L55" s="11">
        <f t="shared" si="2"/>
        <v>49</v>
      </c>
      <c r="M55" s="11">
        <v>51.24</v>
      </c>
      <c r="N55" s="11">
        <v>0</v>
      </c>
      <c r="O55" s="11">
        <v>51.24</v>
      </c>
      <c r="P55" s="9">
        <f t="shared" si="3"/>
        <v>48</v>
      </c>
      <c r="Q55" s="12">
        <v>60.536043509999999</v>
      </c>
      <c r="R55" s="9">
        <v>49</v>
      </c>
    </row>
    <row r="56" spans="1:18" ht="18" customHeight="1">
      <c r="A56" s="9">
        <v>50</v>
      </c>
      <c r="B56" s="15">
        <v>2140335122</v>
      </c>
      <c r="C56" s="9" t="s">
        <v>52</v>
      </c>
      <c r="D56" s="9" t="s">
        <v>78</v>
      </c>
      <c r="E56" s="11">
        <v>42</v>
      </c>
      <c r="F56" s="11">
        <v>0</v>
      </c>
      <c r="G56" s="11">
        <v>42</v>
      </c>
      <c r="H56" s="11">
        <v>50</v>
      </c>
      <c r="I56" s="11">
        <v>47.02</v>
      </c>
      <c r="J56" s="11">
        <v>0</v>
      </c>
      <c r="K56" s="11">
        <v>47.02</v>
      </c>
      <c r="L56" s="11">
        <f t="shared" si="2"/>
        <v>50</v>
      </c>
      <c r="M56" s="11">
        <v>64.75</v>
      </c>
      <c r="N56" s="11">
        <v>0</v>
      </c>
      <c r="O56" s="11">
        <v>64.75</v>
      </c>
      <c r="P56" s="9">
        <f t="shared" si="3"/>
        <v>6</v>
      </c>
      <c r="Q56" s="12">
        <v>47.287121210000002</v>
      </c>
      <c r="R56" s="9">
        <v>50</v>
      </c>
    </row>
    <row r="57" spans="1:18" ht="18" customHeight="1">
      <c r="A57" s="9">
        <v>51</v>
      </c>
      <c r="B57" s="15">
        <v>2140335124</v>
      </c>
      <c r="C57" s="9" t="s">
        <v>53</v>
      </c>
      <c r="D57" s="9" t="s">
        <v>78</v>
      </c>
      <c r="E57" s="11">
        <v>42</v>
      </c>
      <c r="F57" s="11">
        <v>0</v>
      </c>
      <c r="G57" s="11">
        <v>42</v>
      </c>
      <c r="H57" s="11">
        <v>51</v>
      </c>
      <c r="I57" s="11">
        <v>33.51</v>
      </c>
      <c r="J57" s="11">
        <v>0</v>
      </c>
      <c r="K57" s="11">
        <v>33.51</v>
      </c>
      <c r="L57" s="11">
        <f t="shared" si="2"/>
        <v>51</v>
      </c>
      <c r="M57" s="11">
        <v>46.41</v>
      </c>
      <c r="N57" s="11">
        <v>0</v>
      </c>
      <c r="O57" s="11">
        <v>46.41</v>
      </c>
      <c r="P57" s="9">
        <f t="shared" si="3"/>
        <v>51</v>
      </c>
      <c r="Q57" s="12">
        <v>37.348226109999999</v>
      </c>
      <c r="R57" s="9">
        <v>51</v>
      </c>
    </row>
    <row r="58" spans="1:18" ht="20.100000000000001" customHeight="1">
      <c r="A58" s="49" t="s">
        <v>72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18" ht="20.100000000000001" customHeight="1">
      <c r="A59" s="49" t="s">
        <v>73</v>
      </c>
      <c r="B59" s="49"/>
      <c r="C59" s="49"/>
      <c r="D59" s="49"/>
      <c r="E59" s="50"/>
      <c r="F59" s="50"/>
      <c r="G59" s="50"/>
      <c r="H59" s="50"/>
      <c r="I59" s="22"/>
      <c r="J59" s="22"/>
      <c r="K59" s="22"/>
      <c r="L59" s="22"/>
      <c r="M59" s="22"/>
      <c r="N59" s="22"/>
      <c r="O59" s="22"/>
      <c r="P59" s="22"/>
      <c r="Q59" s="21"/>
      <c r="R59" s="21"/>
    </row>
    <row r="60" spans="1:18" ht="20.100000000000001" customHeight="1">
      <c r="A60" s="49" t="s">
        <v>74</v>
      </c>
      <c r="B60" s="49"/>
      <c r="C60" s="49"/>
      <c r="D60" s="49"/>
      <c r="E60" s="50"/>
      <c r="F60" s="50"/>
      <c r="G60" s="50"/>
      <c r="H60" s="50"/>
      <c r="I60" s="22"/>
      <c r="J60" s="22"/>
      <c r="K60" s="22"/>
      <c r="L60" s="22"/>
      <c r="M60" s="22"/>
      <c r="N60" s="22"/>
      <c r="O60" s="22"/>
      <c r="P60" s="22"/>
      <c r="Q60" s="21"/>
      <c r="R60" s="21"/>
    </row>
    <row r="61" spans="1:18" ht="15.75">
      <c r="A61" s="23"/>
      <c r="B61" s="23"/>
      <c r="C61" s="23"/>
      <c r="D61" s="23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 t="s">
        <v>75</v>
      </c>
      <c r="R61" s="23"/>
    </row>
    <row r="62" spans="1:18" ht="15.75">
      <c r="A62" s="23"/>
      <c r="B62" s="23"/>
      <c r="C62" s="23"/>
      <c r="D62" s="23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3"/>
    </row>
    <row r="63" spans="1:18" ht="15.75">
      <c r="A63" s="23"/>
      <c r="B63" s="23"/>
      <c r="C63" s="23"/>
      <c r="D63" s="23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 t="s">
        <v>76</v>
      </c>
      <c r="R63" s="23"/>
    </row>
    <row r="64" spans="1:18" ht="15.75">
      <c r="A64" s="23"/>
      <c r="B64" s="23"/>
      <c r="C64" s="23"/>
      <c r="D64" s="23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3"/>
      <c r="R64" s="23"/>
    </row>
  </sheetData>
  <mergeCells count="16">
    <mergeCell ref="A1:R1"/>
    <mergeCell ref="A60:H60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58:R58"/>
    <mergeCell ref="A59:H5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7CF0-F8BD-44DA-BA4D-089B19B8BB4E}">
  <dimension ref="A1:R64"/>
  <sheetViews>
    <sheetView workbookViewId="0">
      <selection activeCell="B4" sqref="B4:B6"/>
    </sheetView>
  </sheetViews>
  <sheetFormatPr defaultColWidth="8.75" defaultRowHeight="27.75"/>
  <cols>
    <col min="1" max="1" width="5.875" style="37" customWidth="1"/>
    <col min="2" max="2" width="12.75" style="32" customWidth="1"/>
    <col min="3" max="3" width="8.125" style="32" customWidth="1"/>
    <col min="4" max="4" width="9" style="32" customWidth="1"/>
    <col min="5" max="6" width="7.625" style="32" customWidth="1"/>
    <col min="7" max="7" width="9.875" style="32" customWidth="1"/>
    <col min="8" max="8" width="6.25" style="32" customWidth="1"/>
    <col min="9" max="10" width="7.625" style="32" customWidth="1"/>
    <col min="11" max="11" width="9.875" style="32" customWidth="1"/>
    <col min="12" max="12" width="5.5" style="32" customWidth="1"/>
    <col min="13" max="13" width="8.125" style="32" customWidth="1"/>
    <col min="14" max="14" width="7.625" style="32" customWidth="1"/>
    <col min="15" max="15" width="9.875" style="32" customWidth="1"/>
    <col min="16" max="16" width="6.5" style="32" customWidth="1"/>
    <col min="17" max="17" width="22" style="32" customWidth="1"/>
    <col min="18" max="18" width="12.125" style="32" customWidth="1"/>
    <col min="19" max="16384" width="8.75" style="32"/>
  </cols>
  <sheetData>
    <row r="1" spans="1:18" ht="25.5">
      <c r="A1" s="48" t="s">
        <v>166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50.1" customHeight="1">
      <c r="A2" s="51" t="s">
        <v>143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0.100000000000001" customHeight="1">
      <c r="A3" s="72" t="s">
        <v>221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25.5">
      <c r="A4" s="73" t="s">
        <v>144</v>
      </c>
      <c r="B4" s="73" t="s">
        <v>145</v>
      </c>
      <c r="C4" s="67" t="s">
        <v>146</v>
      </c>
      <c r="D4" s="67" t="s">
        <v>147</v>
      </c>
      <c r="E4" s="67" t="s">
        <v>148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 t="s">
        <v>149</v>
      </c>
      <c r="R4" s="67" t="s">
        <v>150</v>
      </c>
    </row>
    <row r="5" spans="1:18" ht="25.5">
      <c r="A5" s="73"/>
      <c r="B5" s="73"/>
      <c r="C5" s="67"/>
      <c r="D5" s="67"/>
      <c r="E5" s="67" t="s">
        <v>151</v>
      </c>
      <c r="F5" s="67"/>
      <c r="G5" s="67"/>
      <c r="H5" s="67"/>
      <c r="I5" s="67" t="s">
        <v>152</v>
      </c>
      <c r="J5" s="67"/>
      <c r="K5" s="67"/>
      <c r="L5" s="67"/>
      <c r="M5" s="67" t="s">
        <v>153</v>
      </c>
      <c r="N5" s="67"/>
      <c r="O5" s="67"/>
      <c r="P5" s="67"/>
      <c r="Q5" s="67"/>
      <c r="R5" s="67"/>
    </row>
    <row r="6" spans="1:18" ht="33.75" customHeight="1">
      <c r="A6" s="73"/>
      <c r="B6" s="73"/>
      <c r="C6" s="67"/>
      <c r="D6" s="67"/>
      <c r="E6" s="33" t="s">
        <v>154</v>
      </c>
      <c r="F6" s="33" t="s">
        <v>155</v>
      </c>
      <c r="G6" s="33" t="s">
        <v>156</v>
      </c>
      <c r="H6" s="33" t="s">
        <v>157</v>
      </c>
      <c r="I6" s="33" t="s">
        <v>154</v>
      </c>
      <c r="J6" s="33" t="s">
        <v>155</v>
      </c>
      <c r="K6" s="33" t="s">
        <v>158</v>
      </c>
      <c r="L6" s="33" t="s">
        <v>159</v>
      </c>
      <c r="M6" s="33" t="s">
        <v>154</v>
      </c>
      <c r="N6" s="33" t="s">
        <v>155</v>
      </c>
      <c r="O6" s="33" t="s">
        <v>160</v>
      </c>
      <c r="P6" s="33" t="s">
        <v>161</v>
      </c>
      <c r="Q6" s="67"/>
      <c r="R6" s="67"/>
    </row>
    <row r="7" spans="1:18" ht="18" customHeight="1">
      <c r="A7" s="19">
        <v>1</v>
      </c>
      <c r="B7" s="19">
        <v>2140302103</v>
      </c>
      <c r="C7" s="19" t="s">
        <v>167</v>
      </c>
      <c r="D7" s="19" t="s">
        <v>168</v>
      </c>
      <c r="E7" s="19">
        <v>84.5</v>
      </c>
      <c r="F7" s="19">
        <v>29.3</v>
      </c>
      <c r="G7" s="39">
        <f t="shared" ref="G7:G52" si="0">(E7+F7/50.5*15)*0.3</f>
        <v>27.960891089108912</v>
      </c>
      <c r="H7" s="20">
        <f>RANK(G7,$G$7:$G$52)</f>
        <v>2</v>
      </c>
      <c r="I7" s="19">
        <v>95</v>
      </c>
      <c r="J7" s="19">
        <v>23.5</v>
      </c>
      <c r="K7" s="39">
        <f t="shared" ref="K7:K10" si="1">(J7*0.1+I7*0.6)</f>
        <v>59.35</v>
      </c>
      <c r="L7" s="20">
        <f>RANK(K7,$K$7:$K$52)</f>
        <v>1</v>
      </c>
      <c r="M7" s="40">
        <v>61.344499999999996</v>
      </c>
      <c r="N7" s="41">
        <v>12.1</v>
      </c>
      <c r="O7" s="42">
        <f>(M7+N7/25.5*30)*0.1</f>
        <v>7.5579794117647054</v>
      </c>
      <c r="P7" s="20">
        <f>RANK(O7,$O$7:$O$52)</f>
        <v>2</v>
      </c>
      <c r="Q7" s="43">
        <f>G7+K7+O7</f>
        <v>94.868870500873612</v>
      </c>
      <c r="R7" s="20">
        <v>1</v>
      </c>
    </row>
    <row r="8" spans="1:18" ht="18" customHeight="1">
      <c r="A8" s="19">
        <v>2</v>
      </c>
      <c r="B8" s="19">
        <v>2140302105</v>
      </c>
      <c r="C8" s="19" t="s">
        <v>169</v>
      </c>
      <c r="D8" s="19" t="s">
        <v>170</v>
      </c>
      <c r="E8" s="19">
        <v>84.5</v>
      </c>
      <c r="F8" s="19">
        <v>26</v>
      </c>
      <c r="G8" s="39">
        <f t="shared" si="0"/>
        <v>27.666831683168315</v>
      </c>
      <c r="H8" s="20">
        <f t="shared" ref="H8:H52" si="2">RANK(G8,$G$7:$G$52)</f>
        <v>3</v>
      </c>
      <c r="I8" s="19">
        <v>92.75</v>
      </c>
      <c r="J8" s="19">
        <v>36.5</v>
      </c>
      <c r="K8" s="39">
        <f t="shared" si="1"/>
        <v>59.3</v>
      </c>
      <c r="L8" s="20">
        <f t="shared" ref="L8:L52" si="3">RANK(K8,$K$7:$K$52)</f>
        <v>2</v>
      </c>
      <c r="M8" s="40">
        <v>62.58</v>
      </c>
      <c r="N8" s="41">
        <v>10</v>
      </c>
      <c r="O8" s="42">
        <f t="shared" ref="O8:O52" si="4">(M8+N8/25.5*30)*0.1</f>
        <v>7.4344705882352944</v>
      </c>
      <c r="P8" s="20">
        <f t="shared" ref="P8:P52" si="5">RANK(O8,$O$7:$O$52)</f>
        <v>4</v>
      </c>
      <c r="Q8" s="43">
        <f t="shared" ref="Q8:Q52" si="6">G8+K8+O8</f>
        <v>94.401302271403608</v>
      </c>
      <c r="R8" s="20">
        <v>2</v>
      </c>
    </row>
    <row r="9" spans="1:18" ht="18" customHeight="1">
      <c r="A9" s="19">
        <v>3</v>
      </c>
      <c r="B9" s="19">
        <v>2140302137</v>
      </c>
      <c r="C9" s="19" t="s">
        <v>171</v>
      </c>
      <c r="D9" s="19" t="s">
        <v>170</v>
      </c>
      <c r="E9" s="19">
        <v>84.5</v>
      </c>
      <c r="F9" s="19">
        <v>50.5</v>
      </c>
      <c r="G9" s="39">
        <f t="shared" si="0"/>
        <v>29.849999999999998</v>
      </c>
      <c r="H9" s="20">
        <f t="shared" si="2"/>
        <v>1</v>
      </c>
      <c r="I9" s="19">
        <v>86.9</v>
      </c>
      <c r="J9" s="19">
        <v>38.700000000000003</v>
      </c>
      <c r="K9" s="39">
        <f t="shared" si="1"/>
        <v>56.01</v>
      </c>
      <c r="L9" s="20">
        <f t="shared" si="3"/>
        <v>3</v>
      </c>
      <c r="M9" s="40">
        <v>65.555000000000007</v>
      </c>
      <c r="N9" s="41">
        <v>8.5</v>
      </c>
      <c r="O9" s="42">
        <f t="shared" si="4"/>
        <v>7.5555000000000012</v>
      </c>
      <c r="P9" s="20">
        <f t="shared" si="5"/>
        <v>3</v>
      </c>
      <c r="Q9" s="43">
        <f t="shared" si="6"/>
        <v>93.415499999999994</v>
      </c>
      <c r="R9" s="20">
        <v>3</v>
      </c>
    </row>
    <row r="10" spans="1:18" ht="18" customHeight="1">
      <c r="A10" s="19">
        <v>4</v>
      </c>
      <c r="B10" s="19">
        <v>2140302133</v>
      </c>
      <c r="C10" s="19" t="s">
        <v>172</v>
      </c>
      <c r="D10" s="19" t="s">
        <v>170</v>
      </c>
      <c r="E10" s="19">
        <v>84.5</v>
      </c>
      <c r="F10" s="19">
        <v>14.9</v>
      </c>
      <c r="G10" s="39">
        <f t="shared" si="0"/>
        <v>26.677722772277228</v>
      </c>
      <c r="H10" s="20">
        <f t="shared" si="2"/>
        <v>7</v>
      </c>
      <c r="I10" s="19">
        <v>87.12</v>
      </c>
      <c r="J10" s="19">
        <v>35.4</v>
      </c>
      <c r="K10" s="39">
        <f t="shared" si="1"/>
        <v>55.811999999999998</v>
      </c>
      <c r="L10" s="20">
        <f t="shared" si="3"/>
        <v>4</v>
      </c>
      <c r="M10" s="40">
        <v>57.715000000000003</v>
      </c>
      <c r="N10" s="41">
        <v>3.3</v>
      </c>
      <c r="O10" s="42">
        <f t="shared" si="4"/>
        <v>6.159735294117648</v>
      </c>
      <c r="P10" s="20">
        <f t="shared" si="5"/>
        <v>20</v>
      </c>
      <c r="Q10" s="43">
        <f t="shared" si="6"/>
        <v>88.649458066394871</v>
      </c>
      <c r="R10" s="20">
        <v>4</v>
      </c>
    </row>
    <row r="11" spans="1:18" ht="18" customHeight="1">
      <c r="A11" s="19">
        <v>5</v>
      </c>
      <c r="B11" s="19">
        <v>2140302129</v>
      </c>
      <c r="C11" s="19" t="s">
        <v>173</v>
      </c>
      <c r="D11" s="19" t="s">
        <v>170</v>
      </c>
      <c r="E11" s="19">
        <v>84.5</v>
      </c>
      <c r="F11" s="19">
        <v>18</v>
      </c>
      <c r="G11" s="39">
        <f t="shared" si="0"/>
        <v>26.953960396039601</v>
      </c>
      <c r="H11" s="20">
        <f t="shared" si="2"/>
        <v>5</v>
      </c>
      <c r="I11" s="19">
        <v>86</v>
      </c>
      <c r="J11" s="19">
        <v>31.3</v>
      </c>
      <c r="K11" s="39">
        <v>54.73</v>
      </c>
      <c r="L11" s="20">
        <f t="shared" si="3"/>
        <v>5</v>
      </c>
      <c r="M11" s="44">
        <v>65.45</v>
      </c>
      <c r="N11" s="41">
        <v>0.5</v>
      </c>
      <c r="O11" s="42">
        <f t="shared" si="4"/>
        <v>6.6038235294117662</v>
      </c>
      <c r="P11" s="20">
        <f t="shared" si="5"/>
        <v>10</v>
      </c>
      <c r="Q11" s="43">
        <f t="shared" si="6"/>
        <v>88.287783925451365</v>
      </c>
      <c r="R11" s="20">
        <v>5</v>
      </c>
    </row>
    <row r="12" spans="1:18" ht="18" customHeight="1">
      <c r="A12" s="19">
        <v>6</v>
      </c>
      <c r="B12" s="19">
        <v>2140302125</v>
      </c>
      <c r="C12" s="19" t="s">
        <v>174</v>
      </c>
      <c r="D12" s="19" t="s">
        <v>170</v>
      </c>
      <c r="E12" s="19">
        <v>84.5</v>
      </c>
      <c r="F12" s="19">
        <v>19.899999999999999</v>
      </c>
      <c r="G12" s="39">
        <f t="shared" si="0"/>
        <v>27.123267326732673</v>
      </c>
      <c r="H12" s="20">
        <f t="shared" si="2"/>
        <v>4</v>
      </c>
      <c r="I12" s="19">
        <v>82.84</v>
      </c>
      <c r="J12" s="19">
        <v>30.9</v>
      </c>
      <c r="K12" s="39">
        <f t="shared" ref="K12:K15" si="7">(J12*0.1+I12*0.6)</f>
        <v>52.793999999999997</v>
      </c>
      <c r="L12" s="20">
        <f t="shared" si="3"/>
        <v>10</v>
      </c>
      <c r="M12" s="40">
        <v>62.265000000000001</v>
      </c>
      <c r="N12" s="41">
        <v>1.2</v>
      </c>
      <c r="O12" s="42">
        <f t="shared" si="4"/>
        <v>6.3676764705882363</v>
      </c>
      <c r="P12" s="20">
        <f t="shared" si="5"/>
        <v>15</v>
      </c>
      <c r="Q12" s="43">
        <f t="shared" si="6"/>
        <v>86.284943797320906</v>
      </c>
      <c r="R12" s="20">
        <v>6</v>
      </c>
    </row>
    <row r="13" spans="1:18" ht="18" customHeight="1">
      <c r="A13" s="19">
        <v>7</v>
      </c>
      <c r="B13" s="19">
        <v>2140302141</v>
      </c>
      <c r="C13" s="19" t="s">
        <v>175</v>
      </c>
      <c r="D13" s="19" t="s">
        <v>170</v>
      </c>
      <c r="E13" s="19">
        <v>84</v>
      </c>
      <c r="F13" s="19">
        <v>11.5</v>
      </c>
      <c r="G13" s="39">
        <f t="shared" si="0"/>
        <v>26.224752475247524</v>
      </c>
      <c r="H13" s="20">
        <f t="shared" si="2"/>
        <v>9</v>
      </c>
      <c r="I13" s="19">
        <v>85.09</v>
      </c>
      <c r="J13" s="19">
        <v>18.600000000000001</v>
      </c>
      <c r="K13" s="39">
        <f t="shared" si="7"/>
        <v>52.914000000000001</v>
      </c>
      <c r="L13" s="20">
        <f t="shared" si="3"/>
        <v>9</v>
      </c>
      <c r="M13" s="40">
        <v>63.21</v>
      </c>
      <c r="N13" s="41">
        <v>4</v>
      </c>
      <c r="O13" s="42">
        <f t="shared" si="4"/>
        <v>6.7915882352941184</v>
      </c>
      <c r="P13" s="20">
        <f t="shared" si="5"/>
        <v>7</v>
      </c>
      <c r="Q13" s="43">
        <f t="shared" si="6"/>
        <v>85.930340710541643</v>
      </c>
      <c r="R13" s="20">
        <v>7</v>
      </c>
    </row>
    <row r="14" spans="1:18" ht="18" customHeight="1">
      <c r="A14" s="19">
        <v>8</v>
      </c>
      <c r="B14" s="19">
        <v>2140302140</v>
      </c>
      <c r="C14" s="19" t="s">
        <v>176</v>
      </c>
      <c r="D14" s="19" t="s">
        <v>170</v>
      </c>
      <c r="E14" s="19">
        <v>84</v>
      </c>
      <c r="F14" s="19">
        <v>7</v>
      </c>
      <c r="G14" s="39">
        <f t="shared" si="0"/>
        <v>25.823762376237621</v>
      </c>
      <c r="H14" s="20">
        <f t="shared" si="2"/>
        <v>13</v>
      </c>
      <c r="I14" s="19">
        <v>83.52</v>
      </c>
      <c r="J14" s="19">
        <v>35.5</v>
      </c>
      <c r="K14" s="39">
        <f t="shared" si="7"/>
        <v>53.661999999999992</v>
      </c>
      <c r="L14" s="20">
        <f t="shared" si="3"/>
        <v>6</v>
      </c>
      <c r="M14" s="40">
        <v>62.545000000000002</v>
      </c>
      <c r="N14" s="41">
        <v>1.5</v>
      </c>
      <c r="O14" s="42">
        <f t="shared" si="4"/>
        <v>6.4309705882352945</v>
      </c>
      <c r="P14" s="20">
        <f t="shared" si="5"/>
        <v>14</v>
      </c>
      <c r="Q14" s="43">
        <f t="shared" si="6"/>
        <v>85.916732964472914</v>
      </c>
      <c r="R14" s="20">
        <v>8</v>
      </c>
    </row>
    <row r="15" spans="1:18" ht="18" customHeight="1">
      <c r="A15" s="19">
        <v>9</v>
      </c>
      <c r="B15" s="19">
        <v>2140302104</v>
      </c>
      <c r="C15" s="19" t="s">
        <v>177</v>
      </c>
      <c r="D15" s="19" t="s">
        <v>170</v>
      </c>
      <c r="E15" s="19">
        <v>84</v>
      </c>
      <c r="F15" s="19">
        <v>8</v>
      </c>
      <c r="G15" s="39">
        <f t="shared" si="0"/>
        <v>25.912871287128713</v>
      </c>
      <c r="H15" s="20">
        <f t="shared" si="2"/>
        <v>12</v>
      </c>
      <c r="I15" s="19">
        <v>85.09</v>
      </c>
      <c r="J15" s="19">
        <v>19.7</v>
      </c>
      <c r="K15" s="39">
        <f t="shared" si="7"/>
        <v>53.024000000000001</v>
      </c>
      <c r="L15" s="20">
        <f t="shared" si="3"/>
        <v>7</v>
      </c>
      <c r="M15" s="40">
        <v>64.435000000000002</v>
      </c>
      <c r="N15" s="41">
        <v>0</v>
      </c>
      <c r="O15" s="42">
        <f t="shared" si="4"/>
        <v>6.4435000000000002</v>
      </c>
      <c r="P15" s="20">
        <f t="shared" si="5"/>
        <v>13</v>
      </c>
      <c r="Q15" s="43">
        <f t="shared" si="6"/>
        <v>85.38037128712871</v>
      </c>
      <c r="R15" s="20">
        <v>9</v>
      </c>
    </row>
    <row r="16" spans="1:18" ht="18" customHeight="1">
      <c r="A16" s="19">
        <v>10</v>
      </c>
      <c r="B16" s="19">
        <v>2140302128</v>
      </c>
      <c r="C16" s="19" t="s">
        <v>178</v>
      </c>
      <c r="D16" s="19" t="s">
        <v>170</v>
      </c>
      <c r="E16" s="19">
        <v>84.5</v>
      </c>
      <c r="F16" s="19">
        <v>5</v>
      </c>
      <c r="G16" s="39">
        <f t="shared" si="0"/>
        <v>25.795544554455446</v>
      </c>
      <c r="H16" s="20">
        <f t="shared" si="2"/>
        <v>14</v>
      </c>
      <c r="I16" s="19">
        <v>86.45</v>
      </c>
      <c r="J16" s="19">
        <v>11.3</v>
      </c>
      <c r="K16" s="39">
        <v>53</v>
      </c>
      <c r="L16" s="20">
        <f t="shared" si="3"/>
        <v>8</v>
      </c>
      <c r="M16" s="44">
        <v>56.7</v>
      </c>
      <c r="N16" s="41">
        <v>0</v>
      </c>
      <c r="O16" s="42">
        <f t="shared" si="4"/>
        <v>5.6700000000000008</v>
      </c>
      <c r="P16" s="20">
        <f t="shared" si="5"/>
        <v>39</v>
      </c>
      <c r="Q16" s="43">
        <f t="shared" si="6"/>
        <v>84.465544554455448</v>
      </c>
      <c r="R16" s="20">
        <v>10</v>
      </c>
    </row>
    <row r="17" spans="1:18" ht="18" customHeight="1">
      <c r="A17" s="19">
        <v>11</v>
      </c>
      <c r="B17" s="19">
        <v>2140302109</v>
      </c>
      <c r="C17" s="19" t="s">
        <v>179</v>
      </c>
      <c r="D17" s="19" t="s">
        <v>170</v>
      </c>
      <c r="E17" s="19">
        <v>84.5</v>
      </c>
      <c r="F17" s="19">
        <v>4</v>
      </c>
      <c r="G17" s="39">
        <f t="shared" si="0"/>
        <v>25.706435643564355</v>
      </c>
      <c r="H17" s="20">
        <f t="shared" si="2"/>
        <v>16</v>
      </c>
      <c r="I17" s="19">
        <v>82.84</v>
      </c>
      <c r="J17" s="19">
        <v>20</v>
      </c>
      <c r="K17" s="39">
        <v>51.7</v>
      </c>
      <c r="L17" s="20">
        <f t="shared" si="3"/>
        <v>12</v>
      </c>
      <c r="M17" s="44">
        <v>61.6</v>
      </c>
      <c r="N17" s="41">
        <v>7</v>
      </c>
      <c r="O17" s="42">
        <f t="shared" si="4"/>
        <v>6.9835294117647067</v>
      </c>
      <c r="P17" s="20">
        <f t="shared" si="5"/>
        <v>5</v>
      </c>
      <c r="Q17" s="43">
        <f t="shared" si="6"/>
        <v>84.389965055329057</v>
      </c>
      <c r="R17" s="20">
        <v>11</v>
      </c>
    </row>
    <row r="18" spans="1:18" ht="18" customHeight="1">
      <c r="A18" s="19">
        <v>12</v>
      </c>
      <c r="B18" s="19">
        <v>2140302124</v>
      </c>
      <c r="C18" s="19" t="s">
        <v>180</v>
      </c>
      <c r="D18" s="19" t="s">
        <v>170</v>
      </c>
      <c r="E18" s="19">
        <v>84</v>
      </c>
      <c r="F18" s="19">
        <v>4.5</v>
      </c>
      <c r="G18" s="39">
        <f t="shared" si="0"/>
        <v>25.600990099009902</v>
      </c>
      <c r="H18" s="20">
        <f t="shared" si="2"/>
        <v>18</v>
      </c>
      <c r="I18" s="19">
        <v>87.12</v>
      </c>
      <c r="J18" s="19">
        <v>4.8</v>
      </c>
      <c r="K18" s="39">
        <f t="shared" ref="K18:K52" si="8">(J18*0.1+I18*0.6)</f>
        <v>52.751999999999995</v>
      </c>
      <c r="L18" s="20">
        <f t="shared" si="3"/>
        <v>11</v>
      </c>
      <c r="M18" s="40">
        <v>60.13</v>
      </c>
      <c r="N18" s="41">
        <v>0</v>
      </c>
      <c r="O18" s="42">
        <f t="shared" si="4"/>
        <v>6.0130000000000008</v>
      </c>
      <c r="P18" s="20">
        <f t="shared" si="5"/>
        <v>27</v>
      </c>
      <c r="Q18" s="43">
        <f t="shared" si="6"/>
        <v>84.365990099009906</v>
      </c>
      <c r="R18" s="20">
        <v>12</v>
      </c>
    </row>
    <row r="19" spans="1:18" ht="18" customHeight="1">
      <c r="A19" s="19">
        <v>13</v>
      </c>
      <c r="B19" s="19">
        <v>2140302149</v>
      </c>
      <c r="C19" s="19" t="s">
        <v>181</v>
      </c>
      <c r="D19" s="19" t="s">
        <v>170</v>
      </c>
      <c r="E19" s="19">
        <v>84</v>
      </c>
      <c r="F19" s="19">
        <v>0</v>
      </c>
      <c r="G19" s="39">
        <f t="shared" si="0"/>
        <v>25.2</v>
      </c>
      <c r="H19" s="20">
        <f t="shared" si="2"/>
        <v>23</v>
      </c>
      <c r="I19" s="19">
        <v>82.84</v>
      </c>
      <c r="J19" s="19">
        <v>9.3000000000000007</v>
      </c>
      <c r="K19" s="39">
        <f t="shared" si="8"/>
        <v>50.634</v>
      </c>
      <c r="L19" s="20">
        <f t="shared" si="3"/>
        <v>13</v>
      </c>
      <c r="M19" s="40">
        <v>64.12</v>
      </c>
      <c r="N19" s="41">
        <v>4.5</v>
      </c>
      <c r="O19" s="42">
        <f t="shared" si="4"/>
        <v>6.9414117647058831</v>
      </c>
      <c r="P19" s="20">
        <f t="shared" si="5"/>
        <v>6</v>
      </c>
      <c r="Q19" s="43">
        <f t="shared" si="6"/>
        <v>82.775411764705893</v>
      </c>
      <c r="R19" s="20">
        <v>13</v>
      </c>
    </row>
    <row r="20" spans="1:18" ht="18" customHeight="1">
      <c r="A20" s="19">
        <v>14</v>
      </c>
      <c r="B20" s="19">
        <v>2140302142</v>
      </c>
      <c r="C20" s="19" t="s">
        <v>182</v>
      </c>
      <c r="D20" s="19" t="s">
        <v>170</v>
      </c>
      <c r="E20" s="19">
        <v>84</v>
      </c>
      <c r="F20" s="19">
        <v>10</v>
      </c>
      <c r="G20" s="39">
        <f t="shared" si="0"/>
        <v>26.091089108910893</v>
      </c>
      <c r="H20" s="20">
        <f t="shared" si="2"/>
        <v>10</v>
      </c>
      <c r="I20" s="19">
        <v>81.27</v>
      </c>
      <c r="J20" s="19">
        <v>15.6</v>
      </c>
      <c r="K20" s="39">
        <f t="shared" si="8"/>
        <v>50.321999999999996</v>
      </c>
      <c r="L20" s="20">
        <f t="shared" si="3"/>
        <v>14</v>
      </c>
      <c r="M20" s="40">
        <v>60.41</v>
      </c>
      <c r="N20" s="41">
        <v>1.5</v>
      </c>
      <c r="O20" s="42">
        <f t="shared" si="4"/>
        <v>6.2174705882352939</v>
      </c>
      <c r="P20" s="20">
        <f t="shared" si="5"/>
        <v>17</v>
      </c>
      <c r="Q20" s="43">
        <f t="shared" si="6"/>
        <v>82.630559697146197</v>
      </c>
      <c r="R20" s="20">
        <v>14</v>
      </c>
    </row>
    <row r="21" spans="1:18" ht="18" customHeight="1">
      <c r="A21" s="19">
        <v>15</v>
      </c>
      <c r="B21" s="19">
        <v>2140302119</v>
      </c>
      <c r="C21" s="19" t="s">
        <v>183</v>
      </c>
      <c r="D21" s="19" t="s">
        <v>170</v>
      </c>
      <c r="E21" s="19">
        <v>84</v>
      </c>
      <c r="F21" s="19">
        <v>8.4</v>
      </c>
      <c r="G21" s="39">
        <f t="shared" si="0"/>
        <v>25.94851485148515</v>
      </c>
      <c r="H21" s="20">
        <f t="shared" si="2"/>
        <v>11</v>
      </c>
      <c r="I21" s="19">
        <v>80.14</v>
      </c>
      <c r="J21" s="19">
        <v>9.9</v>
      </c>
      <c r="K21" s="39">
        <f t="shared" si="8"/>
        <v>49.073999999999998</v>
      </c>
      <c r="L21" s="20">
        <f t="shared" si="3"/>
        <v>16</v>
      </c>
      <c r="M21" s="40">
        <v>65.484999999999999</v>
      </c>
      <c r="N21" s="41">
        <v>0.5</v>
      </c>
      <c r="O21" s="42">
        <f t="shared" si="4"/>
        <v>6.6073235294117652</v>
      </c>
      <c r="P21" s="20">
        <f t="shared" si="5"/>
        <v>9</v>
      </c>
      <c r="Q21" s="43">
        <f t="shared" si="6"/>
        <v>81.629838380896899</v>
      </c>
      <c r="R21" s="20">
        <v>15</v>
      </c>
    </row>
    <row r="22" spans="1:18" ht="18" customHeight="1">
      <c r="A22" s="19">
        <v>16</v>
      </c>
      <c r="B22" s="19">
        <v>2140302115</v>
      </c>
      <c r="C22" s="19" t="s">
        <v>184</v>
      </c>
      <c r="D22" s="19" t="s">
        <v>170</v>
      </c>
      <c r="E22" s="19">
        <v>84</v>
      </c>
      <c r="F22" s="19">
        <v>5</v>
      </c>
      <c r="G22" s="39">
        <f t="shared" si="0"/>
        <v>25.645544554455444</v>
      </c>
      <c r="H22" s="20">
        <f t="shared" si="2"/>
        <v>17</v>
      </c>
      <c r="I22" s="19">
        <v>81.040000000000006</v>
      </c>
      <c r="J22" s="19">
        <v>8.1</v>
      </c>
      <c r="K22" s="39">
        <f t="shared" si="8"/>
        <v>49.434000000000005</v>
      </c>
      <c r="L22" s="20">
        <f t="shared" si="3"/>
        <v>15</v>
      </c>
      <c r="M22" s="40">
        <v>62.65</v>
      </c>
      <c r="N22" s="41">
        <v>0</v>
      </c>
      <c r="O22" s="42">
        <f t="shared" si="4"/>
        <v>6.2650000000000006</v>
      </c>
      <c r="P22" s="20">
        <f t="shared" si="5"/>
        <v>16</v>
      </c>
      <c r="Q22" s="43">
        <f t="shared" si="6"/>
        <v>81.344544554455453</v>
      </c>
      <c r="R22" s="20">
        <v>16</v>
      </c>
    </row>
    <row r="23" spans="1:18" ht="18" customHeight="1">
      <c r="A23" s="19">
        <v>17</v>
      </c>
      <c r="B23" s="19">
        <v>2140302102</v>
      </c>
      <c r="C23" s="19" t="s">
        <v>185</v>
      </c>
      <c r="D23" s="19" t="s">
        <v>170</v>
      </c>
      <c r="E23" s="19">
        <v>84.5</v>
      </c>
      <c r="F23" s="19">
        <v>18</v>
      </c>
      <c r="G23" s="39">
        <f t="shared" si="0"/>
        <v>26.953960396039601</v>
      </c>
      <c r="H23" s="20">
        <f t="shared" si="2"/>
        <v>5</v>
      </c>
      <c r="I23" s="19">
        <v>72.489999999999995</v>
      </c>
      <c r="J23" s="19">
        <v>4.9000000000000004</v>
      </c>
      <c r="K23" s="39">
        <f t="shared" si="8"/>
        <v>43.983999999999995</v>
      </c>
      <c r="L23" s="20">
        <f t="shared" si="3"/>
        <v>20</v>
      </c>
      <c r="M23" s="40">
        <v>62.825000000000003</v>
      </c>
      <c r="N23" s="41">
        <v>25.7</v>
      </c>
      <c r="O23" s="42">
        <f t="shared" si="4"/>
        <v>9.3060294117647064</v>
      </c>
      <c r="P23" s="20">
        <f t="shared" si="5"/>
        <v>1</v>
      </c>
      <c r="Q23" s="43">
        <f t="shared" si="6"/>
        <v>80.243989807804311</v>
      </c>
      <c r="R23" s="20">
        <v>17</v>
      </c>
    </row>
    <row r="24" spans="1:18" ht="18" customHeight="1">
      <c r="A24" s="19">
        <v>18</v>
      </c>
      <c r="B24" s="19">
        <v>2140302106</v>
      </c>
      <c r="C24" s="19" t="s">
        <v>186</v>
      </c>
      <c r="D24" s="19" t="s">
        <v>170</v>
      </c>
      <c r="E24" s="19">
        <v>84</v>
      </c>
      <c r="F24" s="19">
        <v>6</v>
      </c>
      <c r="G24" s="39">
        <f t="shared" si="0"/>
        <v>25.734653465346533</v>
      </c>
      <c r="H24" s="20">
        <f t="shared" si="2"/>
        <v>15</v>
      </c>
      <c r="I24" s="19">
        <v>77.22</v>
      </c>
      <c r="J24" s="19">
        <v>9.6</v>
      </c>
      <c r="K24" s="39">
        <f t="shared" si="8"/>
        <v>47.292000000000002</v>
      </c>
      <c r="L24" s="20">
        <f t="shared" si="3"/>
        <v>17</v>
      </c>
      <c r="M24" s="40">
        <v>61.67</v>
      </c>
      <c r="N24" s="41">
        <v>0</v>
      </c>
      <c r="O24" s="42">
        <f t="shared" si="4"/>
        <v>6.1670000000000007</v>
      </c>
      <c r="P24" s="20">
        <f t="shared" si="5"/>
        <v>19</v>
      </c>
      <c r="Q24" s="43">
        <f t="shared" si="6"/>
        <v>79.193653465346529</v>
      </c>
      <c r="R24" s="20">
        <v>18</v>
      </c>
    </row>
    <row r="25" spans="1:18" ht="18" customHeight="1">
      <c r="A25" s="19">
        <v>19</v>
      </c>
      <c r="B25" s="19">
        <v>2140302108</v>
      </c>
      <c r="C25" s="19" t="s">
        <v>187</v>
      </c>
      <c r="D25" s="19" t="s">
        <v>170</v>
      </c>
      <c r="E25" s="19">
        <v>83.5</v>
      </c>
      <c r="F25" s="19">
        <v>2</v>
      </c>
      <c r="G25" s="39">
        <f t="shared" si="0"/>
        <v>25.228217821782177</v>
      </c>
      <c r="H25" s="20">
        <f t="shared" si="2"/>
        <v>21</v>
      </c>
      <c r="I25" s="19">
        <v>74.739999999999995</v>
      </c>
      <c r="J25" s="19">
        <v>5.6</v>
      </c>
      <c r="K25" s="39">
        <f t="shared" si="8"/>
        <v>45.403999999999996</v>
      </c>
      <c r="L25" s="20">
        <f t="shared" si="3"/>
        <v>19</v>
      </c>
      <c r="M25" s="40">
        <v>60.48</v>
      </c>
      <c r="N25" s="41">
        <v>0</v>
      </c>
      <c r="O25" s="42">
        <f t="shared" si="4"/>
        <v>6.048</v>
      </c>
      <c r="P25" s="20">
        <f t="shared" si="5"/>
        <v>25</v>
      </c>
      <c r="Q25" s="43">
        <f t="shared" si="6"/>
        <v>76.680217821782179</v>
      </c>
      <c r="R25" s="20">
        <v>19</v>
      </c>
    </row>
    <row r="26" spans="1:18" ht="18" customHeight="1">
      <c r="A26" s="19">
        <v>20</v>
      </c>
      <c r="B26" s="19">
        <v>2140302123</v>
      </c>
      <c r="C26" s="19" t="s">
        <v>188</v>
      </c>
      <c r="D26" s="19" t="s">
        <v>170</v>
      </c>
      <c r="E26" s="19">
        <v>83.5</v>
      </c>
      <c r="F26" s="19">
        <v>14.1</v>
      </c>
      <c r="G26" s="39">
        <f t="shared" si="0"/>
        <v>26.306435643564352</v>
      </c>
      <c r="H26" s="20">
        <f t="shared" si="2"/>
        <v>8</v>
      </c>
      <c r="I26" s="19">
        <v>68.66</v>
      </c>
      <c r="J26" s="19">
        <v>7.2</v>
      </c>
      <c r="K26" s="39">
        <f t="shared" si="8"/>
        <v>41.915999999999997</v>
      </c>
      <c r="L26" s="20">
        <f t="shared" si="3"/>
        <v>25</v>
      </c>
      <c r="M26" s="40">
        <v>61.984999999999999</v>
      </c>
      <c r="N26" s="41">
        <v>0</v>
      </c>
      <c r="O26" s="42">
        <f t="shared" si="4"/>
        <v>6.1985000000000001</v>
      </c>
      <c r="P26" s="20">
        <f t="shared" si="5"/>
        <v>18</v>
      </c>
      <c r="Q26" s="43">
        <f t="shared" si="6"/>
        <v>74.420935643564349</v>
      </c>
      <c r="R26" s="20">
        <v>20</v>
      </c>
    </row>
    <row r="27" spans="1:18" ht="18" customHeight="1">
      <c r="A27" s="19">
        <v>21</v>
      </c>
      <c r="B27" s="19">
        <v>2140302110</v>
      </c>
      <c r="C27" s="19" t="s">
        <v>189</v>
      </c>
      <c r="D27" s="19" t="s">
        <v>170</v>
      </c>
      <c r="E27" s="19">
        <v>83.5</v>
      </c>
      <c r="F27" s="19">
        <v>3</v>
      </c>
      <c r="G27" s="39">
        <f t="shared" si="0"/>
        <v>25.317326732673266</v>
      </c>
      <c r="H27" s="20">
        <f t="shared" si="2"/>
        <v>20</v>
      </c>
      <c r="I27" s="19">
        <v>70.239999999999995</v>
      </c>
      <c r="J27" s="19">
        <v>2</v>
      </c>
      <c r="K27" s="39">
        <f t="shared" si="8"/>
        <v>42.344000000000001</v>
      </c>
      <c r="L27" s="20">
        <f t="shared" si="3"/>
        <v>24</v>
      </c>
      <c r="M27" s="40">
        <v>58.31</v>
      </c>
      <c r="N27" s="41">
        <v>7</v>
      </c>
      <c r="O27" s="42">
        <f t="shared" si="4"/>
        <v>6.654529411764706</v>
      </c>
      <c r="P27" s="20">
        <f t="shared" si="5"/>
        <v>8</v>
      </c>
      <c r="Q27" s="43">
        <f t="shared" si="6"/>
        <v>74.315856144437987</v>
      </c>
      <c r="R27" s="20">
        <v>21</v>
      </c>
    </row>
    <row r="28" spans="1:18" ht="18" customHeight="1">
      <c r="A28" s="19">
        <v>22</v>
      </c>
      <c r="B28" s="19">
        <v>2140302111</v>
      </c>
      <c r="C28" s="19" t="s">
        <v>190</v>
      </c>
      <c r="D28" s="19" t="s">
        <v>170</v>
      </c>
      <c r="E28" s="19">
        <v>83.5</v>
      </c>
      <c r="F28" s="19">
        <v>0</v>
      </c>
      <c r="G28" s="39">
        <f t="shared" si="0"/>
        <v>25.05</v>
      </c>
      <c r="H28" s="20">
        <f t="shared" si="2"/>
        <v>28</v>
      </c>
      <c r="I28" s="19">
        <v>71.14</v>
      </c>
      <c r="J28" s="19">
        <v>0</v>
      </c>
      <c r="K28" s="39">
        <f t="shared" si="8"/>
        <v>42.683999999999997</v>
      </c>
      <c r="L28" s="20">
        <f t="shared" si="3"/>
        <v>22</v>
      </c>
      <c r="M28" s="40">
        <v>64.75</v>
      </c>
      <c r="N28" s="41">
        <v>0</v>
      </c>
      <c r="O28" s="42">
        <f t="shared" si="4"/>
        <v>6.4750000000000005</v>
      </c>
      <c r="P28" s="20">
        <f t="shared" si="5"/>
        <v>12</v>
      </c>
      <c r="Q28" s="43">
        <f t="shared" si="6"/>
        <v>74.208999999999989</v>
      </c>
      <c r="R28" s="20">
        <v>22</v>
      </c>
    </row>
    <row r="29" spans="1:18" ht="18" customHeight="1">
      <c r="A29" s="19">
        <v>23</v>
      </c>
      <c r="B29" s="19">
        <v>2140302107</v>
      </c>
      <c r="C29" s="19" t="s">
        <v>191</v>
      </c>
      <c r="D29" s="19" t="s">
        <v>170</v>
      </c>
      <c r="E29" s="19">
        <v>83.5</v>
      </c>
      <c r="F29" s="19">
        <v>0.8</v>
      </c>
      <c r="G29" s="39">
        <f t="shared" si="0"/>
        <v>25.121287128712869</v>
      </c>
      <c r="H29" s="20">
        <f t="shared" si="2"/>
        <v>26</v>
      </c>
      <c r="I29" s="19">
        <v>70.459999999999994</v>
      </c>
      <c r="J29" s="19">
        <v>9.3000000000000007</v>
      </c>
      <c r="K29" s="39">
        <f t="shared" si="8"/>
        <v>43.205999999999996</v>
      </c>
      <c r="L29" s="20">
        <f t="shared" si="3"/>
        <v>21</v>
      </c>
      <c r="M29" s="40">
        <v>54.914999999999999</v>
      </c>
      <c r="N29" s="41">
        <v>2</v>
      </c>
      <c r="O29" s="42">
        <f t="shared" si="4"/>
        <v>5.7267941176470591</v>
      </c>
      <c r="P29" s="20">
        <f t="shared" si="5"/>
        <v>36</v>
      </c>
      <c r="Q29" s="43">
        <f t="shared" si="6"/>
        <v>74.054081246359928</v>
      </c>
      <c r="R29" s="20">
        <v>23</v>
      </c>
    </row>
    <row r="30" spans="1:18" ht="18" customHeight="1">
      <c r="A30" s="19">
        <v>24</v>
      </c>
      <c r="B30" s="19">
        <v>2140302116</v>
      </c>
      <c r="C30" s="19" t="s">
        <v>192</v>
      </c>
      <c r="D30" s="19" t="s">
        <v>170</v>
      </c>
      <c r="E30" s="19">
        <v>83</v>
      </c>
      <c r="F30" s="19">
        <v>2</v>
      </c>
      <c r="G30" s="39">
        <f t="shared" si="0"/>
        <v>25.078217821782179</v>
      </c>
      <c r="H30" s="20">
        <f t="shared" si="2"/>
        <v>27</v>
      </c>
      <c r="I30" s="19">
        <v>71.14</v>
      </c>
      <c r="J30" s="19">
        <v>0</v>
      </c>
      <c r="K30" s="39">
        <f t="shared" si="8"/>
        <v>42.683999999999997</v>
      </c>
      <c r="L30" s="20">
        <f t="shared" si="3"/>
        <v>22</v>
      </c>
      <c r="M30" s="40">
        <v>57.19</v>
      </c>
      <c r="N30" s="41">
        <v>0</v>
      </c>
      <c r="O30" s="42">
        <f t="shared" si="4"/>
        <v>5.7190000000000003</v>
      </c>
      <c r="P30" s="20">
        <f t="shared" si="5"/>
        <v>38</v>
      </c>
      <c r="Q30" s="43">
        <f t="shared" si="6"/>
        <v>73.481217821782167</v>
      </c>
      <c r="R30" s="20">
        <v>24</v>
      </c>
    </row>
    <row r="31" spans="1:18" ht="18" customHeight="1">
      <c r="A31" s="19">
        <v>25</v>
      </c>
      <c r="B31" s="19">
        <v>2140302112</v>
      </c>
      <c r="C31" s="19" t="s">
        <v>193</v>
      </c>
      <c r="D31" s="19" t="s">
        <v>170</v>
      </c>
      <c r="E31" s="19">
        <v>81.5</v>
      </c>
      <c r="F31" s="19">
        <v>3.5</v>
      </c>
      <c r="G31" s="39">
        <f t="shared" si="0"/>
        <v>24.76188118811881</v>
      </c>
      <c r="H31" s="20">
        <f t="shared" si="2"/>
        <v>34</v>
      </c>
      <c r="I31" s="19">
        <v>66.86</v>
      </c>
      <c r="J31" s="19">
        <v>12.9</v>
      </c>
      <c r="K31" s="39">
        <f t="shared" si="8"/>
        <v>41.405999999999999</v>
      </c>
      <c r="L31" s="20">
        <f t="shared" si="3"/>
        <v>27</v>
      </c>
      <c r="M31" s="40">
        <v>61.393500000000003</v>
      </c>
      <c r="N31" s="41">
        <v>3</v>
      </c>
      <c r="O31" s="42">
        <f t="shared" si="4"/>
        <v>6.4922911764705891</v>
      </c>
      <c r="P31" s="20">
        <f t="shared" si="5"/>
        <v>11</v>
      </c>
      <c r="Q31" s="43">
        <f t="shared" si="6"/>
        <v>72.6601723645894</v>
      </c>
      <c r="R31" s="20">
        <v>25</v>
      </c>
    </row>
    <row r="32" spans="1:18" ht="18" customHeight="1">
      <c r="A32" s="19">
        <v>26</v>
      </c>
      <c r="B32" s="19">
        <v>2140302135</v>
      </c>
      <c r="C32" s="19" t="s">
        <v>194</v>
      </c>
      <c r="D32" s="19" t="s">
        <v>170</v>
      </c>
      <c r="E32" s="19">
        <v>83.5</v>
      </c>
      <c r="F32" s="19">
        <v>0</v>
      </c>
      <c r="G32" s="39">
        <f t="shared" si="0"/>
        <v>25.05</v>
      </c>
      <c r="H32" s="20">
        <f t="shared" si="2"/>
        <v>28</v>
      </c>
      <c r="I32" s="19">
        <v>68.44</v>
      </c>
      <c r="J32" s="19">
        <v>0</v>
      </c>
      <c r="K32" s="39">
        <f t="shared" si="8"/>
        <v>41.064</v>
      </c>
      <c r="L32" s="20">
        <f t="shared" si="3"/>
        <v>29</v>
      </c>
      <c r="M32" s="40">
        <v>56.91</v>
      </c>
      <c r="N32" s="41">
        <v>3.5</v>
      </c>
      <c r="O32" s="42">
        <f t="shared" si="4"/>
        <v>6.1027647058823531</v>
      </c>
      <c r="P32" s="20">
        <f t="shared" si="5"/>
        <v>23</v>
      </c>
      <c r="Q32" s="43">
        <f t="shared" si="6"/>
        <v>72.216764705882355</v>
      </c>
      <c r="R32" s="20">
        <v>26</v>
      </c>
    </row>
    <row r="33" spans="1:18" ht="18" customHeight="1">
      <c r="A33" s="19">
        <v>27</v>
      </c>
      <c r="B33" s="19">
        <v>2140302146</v>
      </c>
      <c r="C33" s="19" t="s">
        <v>195</v>
      </c>
      <c r="D33" s="19" t="s">
        <v>170</v>
      </c>
      <c r="E33" s="19">
        <v>82</v>
      </c>
      <c r="F33" s="19">
        <v>0</v>
      </c>
      <c r="G33" s="39">
        <f t="shared" si="0"/>
        <v>24.599999999999998</v>
      </c>
      <c r="H33" s="20">
        <f t="shared" si="2"/>
        <v>35</v>
      </c>
      <c r="I33" s="19">
        <v>67.09</v>
      </c>
      <c r="J33" s="19">
        <v>12.6</v>
      </c>
      <c r="K33" s="39">
        <f t="shared" si="8"/>
        <v>41.513999999999996</v>
      </c>
      <c r="L33" s="20">
        <f t="shared" si="3"/>
        <v>26</v>
      </c>
      <c r="M33" s="40">
        <v>60.48</v>
      </c>
      <c r="N33" s="41">
        <v>0</v>
      </c>
      <c r="O33" s="42">
        <f t="shared" si="4"/>
        <v>6.048</v>
      </c>
      <c r="P33" s="20">
        <f t="shared" si="5"/>
        <v>25</v>
      </c>
      <c r="Q33" s="43">
        <f t="shared" si="6"/>
        <v>72.161999999999992</v>
      </c>
      <c r="R33" s="20">
        <v>27</v>
      </c>
    </row>
    <row r="34" spans="1:18" ht="18" customHeight="1">
      <c r="A34" s="19">
        <v>28</v>
      </c>
      <c r="B34" s="19">
        <v>2140302131</v>
      </c>
      <c r="C34" s="19" t="s">
        <v>196</v>
      </c>
      <c r="D34" s="19" t="s">
        <v>170</v>
      </c>
      <c r="E34" s="19">
        <v>83.5</v>
      </c>
      <c r="F34" s="19">
        <v>0</v>
      </c>
      <c r="G34" s="39">
        <f t="shared" si="0"/>
        <v>25.05</v>
      </c>
      <c r="H34" s="20">
        <f t="shared" si="2"/>
        <v>28</v>
      </c>
      <c r="I34" s="19">
        <v>67.540000000000006</v>
      </c>
      <c r="J34" s="19">
        <v>6.3</v>
      </c>
      <c r="K34" s="39">
        <f t="shared" si="8"/>
        <v>41.154000000000003</v>
      </c>
      <c r="L34" s="20">
        <f t="shared" si="3"/>
        <v>28</v>
      </c>
      <c r="M34" s="40">
        <v>59.15</v>
      </c>
      <c r="N34" s="41">
        <v>0</v>
      </c>
      <c r="O34" s="42">
        <f t="shared" si="4"/>
        <v>5.915</v>
      </c>
      <c r="P34" s="20">
        <f t="shared" si="5"/>
        <v>32</v>
      </c>
      <c r="Q34" s="43">
        <f t="shared" si="6"/>
        <v>72.119000000000014</v>
      </c>
      <c r="R34" s="20">
        <v>28</v>
      </c>
    </row>
    <row r="35" spans="1:18" ht="18" customHeight="1">
      <c r="A35" s="19">
        <v>29</v>
      </c>
      <c r="B35" s="19">
        <v>2140302126</v>
      </c>
      <c r="C35" s="19" t="s">
        <v>197</v>
      </c>
      <c r="D35" s="19" t="s">
        <v>170</v>
      </c>
      <c r="E35" s="19">
        <v>83.5</v>
      </c>
      <c r="F35" s="19">
        <v>1</v>
      </c>
      <c r="G35" s="39">
        <f t="shared" si="0"/>
        <v>25.139108910891085</v>
      </c>
      <c r="H35" s="20">
        <f t="shared" si="2"/>
        <v>25</v>
      </c>
      <c r="I35" s="19">
        <v>63.26</v>
      </c>
      <c r="J35" s="19">
        <v>9.3000000000000007</v>
      </c>
      <c r="K35" s="39">
        <f t="shared" si="8"/>
        <v>38.885999999999996</v>
      </c>
      <c r="L35" s="20">
        <f t="shared" si="3"/>
        <v>30</v>
      </c>
      <c r="M35" s="40">
        <v>55.86</v>
      </c>
      <c r="N35" s="41">
        <v>3</v>
      </c>
      <c r="O35" s="42">
        <f t="shared" si="4"/>
        <v>5.9389411764705891</v>
      </c>
      <c r="P35" s="20">
        <f t="shared" si="5"/>
        <v>31</v>
      </c>
      <c r="Q35" s="43">
        <f t="shared" si="6"/>
        <v>69.96405008736167</v>
      </c>
      <c r="R35" s="20">
        <v>29</v>
      </c>
    </row>
    <row r="36" spans="1:18" ht="18" customHeight="1">
      <c r="A36" s="19">
        <v>30</v>
      </c>
      <c r="B36" s="19">
        <v>2140302138</v>
      </c>
      <c r="C36" s="19" t="s">
        <v>198</v>
      </c>
      <c r="D36" s="19" t="s">
        <v>170</v>
      </c>
      <c r="E36" s="19">
        <v>83</v>
      </c>
      <c r="F36" s="19">
        <v>3.5</v>
      </c>
      <c r="G36" s="39">
        <f t="shared" si="0"/>
        <v>25.211881188118809</v>
      </c>
      <c r="H36" s="20">
        <f t="shared" si="2"/>
        <v>22</v>
      </c>
      <c r="I36" s="19">
        <v>61.91</v>
      </c>
      <c r="J36" s="19">
        <v>1.6</v>
      </c>
      <c r="K36" s="39">
        <f t="shared" si="8"/>
        <v>37.30599999999999</v>
      </c>
      <c r="L36" s="20">
        <f t="shared" si="3"/>
        <v>31</v>
      </c>
      <c r="M36" s="40">
        <v>57.225000000000001</v>
      </c>
      <c r="N36" s="41">
        <v>2</v>
      </c>
      <c r="O36" s="42">
        <f t="shared" si="4"/>
        <v>5.957794117647059</v>
      </c>
      <c r="P36" s="20">
        <f t="shared" si="5"/>
        <v>29</v>
      </c>
      <c r="Q36" s="43">
        <f t="shared" si="6"/>
        <v>68.475675305765861</v>
      </c>
      <c r="R36" s="20">
        <v>30</v>
      </c>
    </row>
    <row r="37" spans="1:18" ht="18" customHeight="1">
      <c r="A37" s="19">
        <v>31</v>
      </c>
      <c r="B37" s="19">
        <v>2140302113</v>
      </c>
      <c r="C37" s="19" t="s">
        <v>199</v>
      </c>
      <c r="D37" s="19" t="s">
        <v>170</v>
      </c>
      <c r="E37" s="19">
        <v>84</v>
      </c>
      <c r="F37" s="19">
        <v>2</v>
      </c>
      <c r="G37" s="39">
        <f t="shared" si="0"/>
        <v>25.378217821782179</v>
      </c>
      <c r="H37" s="20">
        <f t="shared" si="2"/>
        <v>19</v>
      </c>
      <c r="I37" s="19">
        <v>57.86</v>
      </c>
      <c r="J37" s="19">
        <v>0.3</v>
      </c>
      <c r="K37" s="39">
        <f t="shared" si="8"/>
        <v>34.746000000000002</v>
      </c>
      <c r="L37" s="20">
        <f t="shared" si="3"/>
        <v>32</v>
      </c>
      <c r="M37" s="40">
        <v>53.48</v>
      </c>
      <c r="N37" s="41">
        <v>0</v>
      </c>
      <c r="O37" s="42">
        <f t="shared" si="4"/>
        <v>5.3479999999999999</v>
      </c>
      <c r="P37" s="20">
        <f t="shared" si="5"/>
        <v>41</v>
      </c>
      <c r="Q37" s="43">
        <f t="shared" si="6"/>
        <v>65.472217821782181</v>
      </c>
      <c r="R37" s="20">
        <v>31</v>
      </c>
    </row>
    <row r="38" spans="1:18" ht="18" customHeight="1">
      <c r="A38" s="19">
        <v>32</v>
      </c>
      <c r="B38" s="19">
        <v>2140302136</v>
      </c>
      <c r="C38" s="19" t="s">
        <v>200</v>
      </c>
      <c r="D38" s="19" t="s">
        <v>170</v>
      </c>
      <c r="E38" s="19">
        <v>84</v>
      </c>
      <c r="F38" s="19">
        <v>0</v>
      </c>
      <c r="G38" s="39">
        <f t="shared" si="0"/>
        <v>25.2</v>
      </c>
      <c r="H38" s="20">
        <f t="shared" si="2"/>
        <v>23</v>
      </c>
      <c r="I38" s="19">
        <v>56.05</v>
      </c>
      <c r="J38" s="19">
        <v>0</v>
      </c>
      <c r="K38" s="39">
        <f t="shared" si="8"/>
        <v>33.629999999999995</v>
      </c>
      <c r="L38" s="20">
        <f t="shared" si="3"/>
        <v>33</v>
      </c>
      <c r="M38" s="40">
        <v>61.53</v>
      </c>
      <c r="N38" s="41">
        <v>0</v>
      </c>
      <c r="O38" s="42">
        <f t="shared" si="4"/>
        <v>6.1530000000000005</v>
      </c>
      <c r="P38" s="20">
        <f t="shared" si="5"/>
        <v>21</v>
      </c>
      <c r="Q38" s="43">
        <f t="shared" si="6"/>
        <v>64.983000000000004</v>
      </c>
      <c r="R38" s="20">
        <v>32</v>
      </c>
    </row>
    <row r="39" spans="1:18" ht="18" customHeight="1">
      <c r="A39" s="19">
        <v>33</v>
      </c>
      <c r="B39" s="19">
        <v>2140302130</v>
      </c>
      <c r="C39" s="19" t="s">
        <v>201</v>
      </c>
      <c r="D39" s="19" t="s">
        <v>170</v>
      </c>
      <c r="E39" s="19">
        <v>83</v>
      </c>
      <c r="F39" s="19">
        <v>0.4</v>
      </c>
      <c r="G39" s="39">
        <f t="shared" si="0"/>
        <v>24.935643564356436</v>
      </c>
      <c r="H39" s="20">
        <f t="shared" si="2"/>
        <v>32</v>
      </c>
      <c r="I39" s="19">
        <v>53.35</v>
      </c>
      <c r="J39" s="19">
        <v>2</v>
      </c>
      <c r="K39" s="39">
        <f t="shared" si="8"/>
        <v>32.21</v>
      </c>
      <c r="L39" s="20">
        <f t="shared" si="3"/>
        <v>34</v>
      </c>
      <c r="M39" s="40">
        <v>51.905000000000001</v>
      </c>
      <c r="N39" s="41">
        <v>1.5</v>
      </c>
      <c r="O39" s="42">
        <f t="shared" si="4"/>
        <v>5.3669705882352945</v>
      </c>
      <c r="P39" s="20">
        <f t="shared" si="5"/>
        <v>40</v>
      </c>
      <c r="Q39" s="43">
        <f t="shared" si="6"/>
        <v>62.51261415259173</v>
      </c>
      <c r="R39" s="20">
        <v>33</v>
      </c>
    </row>
    <row r="40" spans="1:18" ht="18" customHeight="1">
      <c r="A40" s="19">
        <v>34</v>
      </c>
      <c r="B40" s="19">
        <v>2140302121</v>
      </c>
      <c r="C40" s="19" t="s">
        <v>202</v>
      </c>
      <c r="D40" s="19" t="s">
        <v>170</v>
      </c>
      <c r="E40" s="19">
        <v>82</v>
      </c>
      <c r="F40" s="19">
        <v>0</v>
      </c>
      <c r="G40" s="39">
        <f t="shared" si="0"/>
        <v>24.599999999999998</v>
      </c>
      <c r="H40" s="20">
        <f t="shared" si="2"/>
        <v>35</v>
      </c>
      <c r="I40" s="19">
        <v>53.13</v>
      </c>
      <c r="J40" s="19">
        <v>0</v>
      </c>
      <c r="K40" s="39">
        <f t="shared" si="8"/>
        <v>31.878</v>
      </c>
      <c r="L40" s="20">
        <f t="shared" si="3"/>
        <v>35</v>
      </c>
      <c r="M40" s="40">
        <v>58.905000000000001</v>
      </c>
      <c r="N40" s="41">
        <v>0</v>
      </c>
      <c r="O40" s="42">
        <f t="shared" si="4"/>
        <v>5.8905000000000003</v>
      </c>
      <c r="P40" s="20">
        <f t="shared" si="5"/>
        <v>33</v>
      </c>
      <c r="Q40" s="43">
        <f t="shared" si="6"/>
        <v>62.368499999999997</v>
      </c>
      <c r="R40" s="20">
        <v>34</v>
      </c>
    </row>
    <row r="41" spans="1:18" ht="18" customHeight="1">
      <c r="A41" s="19">
        <v>35</v>
      </c>
      <c r="B41" s="19">
        <v>2140302139</v>
      </c>
      <c r="C41" s="19" t="s">
        <v>203</v>
      </c>
      <c r="D41" s="19" t="s">
        <v>170</v>
      </c>
      <c r="E41" s="19">
        <v>82</v>
      </c>
      <c r="F41" s="19">
        <v>3.5</v>
      </c>
      <c r="G41" s="39">
        <f t="shared" si="0"/>
        <v>24.911881188118809</v>
      </c>
      <c r="H41" s="20">
        <f t="shared" si="2"/>
        <v>33</v>
      </c>
      <c r="I41" s="19">
        <v>50.88</v>
      </c>
      <c r="J41" s="19">
        <v>0</v>
      </c>
      <c r="K41" s="39">
        <f t="shared" si="8"/>
        <v>30.527999999999999</v>
      </c>
      <c r="L41" s="20">
        <f t="shared" si="3"/>
        <v>36</v>
      </c>
      <c r="M41" s="40">
        <v>60.62</v>
      </c>
      <c r="N41" s="41">
        <v>0</v>
      </c>
      <c r="O41" s="42">
        <f t="shared" si="4"/>
        <v>6.0620000000000003</v>
      </c>
      <c r="P41" s="20">
        <f t="shared" si="5"/>
        <v>24</v>
      </c>
      <c r="Q41" s="43">
        <f t="shared" si="6"/>
        <v>61.501881188118801</v>
      </c>
      <c r="R41" s="20">
        <v>35</v>
      </c>
    </row>
    <row r="42" spans="1:18" ht="18" customHeight="1">
      <c r="A42" s="19">
        <v>36</v>
      </c>
      <c r="B42" s="19">
        <v>2140302147</v>
      </c>
      <c r="C42" s="19" t="s">
        <v>204</v>
      </c>
      <c r="D42" s="19" t="s">
        <v>170</v>
      </c>
      <c r="E42" s="19">
        <v>82</v>
      </c>
      <c r="F42" s="19">
        <v>0</v>
      </c>
      <c r="G42" s="39">
        <f t="shared" si="0"/>
        <v>24.599999999999998</v>
      </c>
      <c r="H42" s="20">
        <f t="shared" si="2"/>
        <v>35</v>
      </c>
      <c r="I42" s="19">
        <v>49.53</v>
      </c>
      <c r="J42" s="19">
        <v>0</v>
      </c>
      <c r="K42" s="39">
        <f t="shared" si="8"/>
        <v>29.718</v>
      </c>
      <c r="L42" s="20">
        <f t="shared" si="3"/>
        <v>37</v>
      </c>
      <c r="M42" s="40">
        <v>58.765000000000001</v>
      </c>
      <c r="N42" s="41">
        <v>0</v>
      </c>
      <c r="O42" s="42">
        <f t="shared" si="4"/>
        <v>5.8765000000000001</v>
      </c>
      <c r="P42" s="20">
        <f t="shared" si="5"/>
        <v>34</v>
      </c>
      <c r="Q42" s="43">
        <f t="shared" si="6"/>
        <v>60.194499999999998</v>
      </c>
      <c r="R42" s="20">
        <v>36</v>
      </c>
    </row>
    <row r="43" spans="1:18" ht="18" customHeight="1">
      <c r="A43" s="19">
        <v>37</v>
      </c>
      <c r="B43" s="19">
        <v>2140302118</v>
      </c>
      <c r="C43" s="19" t="s">
        <v>205</v>
      </c>
      <c r="D43" s="19" t="s">
        <v>170</v>
      </c>
      <c r="E43" s="19">
        <v>82</v>
      </c>
      <c r="F43" s="19">
        <v>0</v>
      </c>
      <c r="G43" s="39">
        <f t="shared" si="0"/>
        <v>24.599999999999998</v>
      </c>
      <c r="H43" s="20">
        <f t="shared" si="2"/>
        <v>35</v>
      </c>
      <c r="I43" s="19">
        <v>47.27</v>
      </c>
      <c r="J43" s="19">
        <v>0</v>
      </c>
      <c r="K43" s="39">
        <f t="shared" si="8"/>
        <v>28.362000000000002</v>
      </c>
      <c r="L43" s="20">
        <f t="shared" si="3"/>
        <v>38</v>
      </c>
      <c r="M43" s="40">
        <v>58.344999999999999</v>
      </c>
      <c r="N43" s="41">
        <v>0</v>
      </c>
      <c r="O43" s="42">
        <f t="shared" si="4"/>
        <v>5.8345000000000002</v>
      </c>
      <c r="P43" s="20">
        <f t="shared" si="5"/>
        <v>35</v>
      </c>
      <c r="Q43" s="43">
        <f t="shared" si="6"/>
        <v>58.796500000000002</v>
      </c>
      <c r="R43" s="20">
        <v>37</v>
      </c>
    </row>
    <row r="44" spans="1:18" ht="18" customHeight="1">
      <c r="A44" s="19">
        <v>38</v>
      </c>
      <c r="B44" s="19">
        <v>2140302145</v>
      </c>
      <c r="C44" s="19" t="s">
        <v>206</v>
      </c>
      <c r="D44" s="19" t="s">
        <v>170</v>
      </c>
      <c r="E44" s="19">
        <v>81</v>
      </c>
      <c r="F44" s="19">
        <v>0</v>
      </c>
      <c r="G44" s="39">
        <f t="shared" si="0"/>
        <v>24.3</v>
      </c>
      <c r="H44" s="20">
        <f t="shared" si="2"/>
        <v>40</v>
      </c>
      <c r="I44" s="19">
        <v>46.82</v>
      </c>
      <c r="J44" s="19">
        <v>0</v>
      </c>
      <c r="K44" s="39">
        <f t="shared" si="8"/>
        <v>28.091999999999999</v>
      </c>
      <c r="L44" s="20">
        <f t="shared" si="3"/>
        <v>39</v>
      </c>
      <c r="M44" s="40">
        <v>61.18</v>
      </c>
      <c r="N44" s="41">
        <v>0</v>
      </c>
      <c r="O44" s="42">
        <f t="shared" si="4"/>
        <v>6.1180000000000003</v>
      </c>
      <c r="P44" s="20">
        <f t="shared" si="5"/>
        <v>22</v>
      </c>
      <c r="Q44" s="43">
        <f t="shared" si="6"/>
        <v>58.51</v>
      </c>
      <c r="R44" s="20">
        <v>38</v>
      </c>
    </row>
    <row r="45" spans="1:18" ht="18" customHeight="1">
      <c r="A45" s="19">
        <v>39</v>
      </c>
      <c r="B45" s="19">
        <v>2140302148</v>
      </c>
      <c r="C45" s="19" t="s">
        <v>207</v>
      </c>
      <c r="D45" s="19" t="s">
        <v>170</v>
      </c>
      <c r="E45" s="19">
        <v>82</v>
      </c>
      <c r="F45" s="19">
        <v>0</v>
      </c>
      <c r="G45" s="39">
        <f t="shared" si="0"/>
        <v>24.599999999999998</v>
      </c>
      <c r="H45" s="20">
        <f t="shared" si="2"/>
        <v>35</v>
      </c>
      <c r="I45" s="19">
        <v>44.12</v>
      </c>
      <c r="J45" s="19">
        <v>0</v>
      </c>
      <c r="K45" s="39">
        <f t="shared" si="8"/>
        <v>26.471999999999998</v>
      </c>
      <c r="L45" s="20">
        <f t="shared" si="3"/>
        <v>40</v>
      </c>
      <c r="M45" s="40">
        <v>50.854999999999997</v>
      </c>
      <c r="N45" s="41">
        <v>0</v>
      </c>
      <c r="O45" s="42">
        <f t="shared" si="4"/>
        <v>5.0854999999999997</v>
      </c>
      <c r="P45" s="20">
        <f t="shared" si="5"/>
        <v>42</v>
      </c>
      <c r="Q45" s="43">
        <f t="shared" si="6"/>
        <v>56.157499999999999</v>
      </c>
      <c r="R45" s="20">
        <v>39</v>
      </c>
    </row>
    <row r="46" spans="1:18" ht="18" customHeight="1">
      <c r="A46" s="19">
        <v>40</v>
      </c>
      <c r="B46" s="19">
        <v>2140302132</v>
      </c>
      <c r="C46" s="19" t="s">
        <v>208</v>
      </c>
      <c r="D46" s="19" t="s">
        <v>170</v>
      </c>
      <c r="E46" s="19">
        <v>0</v>
      </c>
      <c r="F46" s="19">
        <v>0</v>
      </c>
      <c r="G46" s="39">
        <f t="shared" si="0"/>
        <v>0</v>
      </c>
      <c r="H46" s="20">
        <f t="shared" si="2"/>
        <v>46</v>
      </c>
      <c r="I46" s="19">
        <v>77.22</v>
      </c>
      <c r="J46" s="19">
        <v>0</v>
      </c>
      <c r="K46" s="39">
        <f t="shared" si="8"/>
        <v>46.332000000000001</v>
      </c>
      <c r="L46" s="20">
        <f t="shared" si="3"/>
        <v>18</v>
      </c>
      <c r="M46" s="40">
        <v>59.5</v>
      </c>
      <c r="N46" s="41">
        <v>0</v>
      </c>
      <c r="O46" s="42">
        <f t="shared" si="4"/>
        <v>5.95</v>
      </c>
      <c r="P46" s="20">
        <f t="shared" si="5"/>
        <v>30</v>
      </c>
      <c r="Q46" s="43">
        <f t="shared" si="6"/>
        <v>52.282000000000004</v>
      </c>
      <c r="R46" s="20">
        <v>40</v>
      </c>
    </row>
    <row r="47" spans="1:18" ht="18" customHeight="1">
      <c r="A47" s="19">
        <v>41</v>
      </c>
      <c r="B47" s="19">
        <v>2140302143</v>
      </c>
      <c r="C47" s="19" t="s">
        <v>209</v>
      </c>
      <c r="D47" s="19" t="s">
        <v>170</v>
      </c>
      <c r="E47" s="19">
        <v>81</v>
      </c>
      <c r="F47" s="19">
        <v>0</v>
      </c>
      <c r="G47" s="39">
        <f t="shared" si="0"/>
        <v>24.3</v>
      </c>
      <c r="H47" s="20">
        <f t="shared" si="2"/>
        <v>40</v>
      </c>
      <c r="I47" s="19">
        <v>35.119999999999997</v>
      </c>
      <c r="J47" s="19">
        <v>0</v>
      </c>
      <c r="K47" s="39">
        <f t="shared" si="8"/>
        <v>21.071999999999999</v>
      </c>
      <c r="L47" s="20">
        <f t="shared" si="3"/>
        <v>43</v>
      </c>
      <c r="M47" s="40">
        <v>60.094999999999999</v>
      </c>
      <c r="N47" s="41">
        <v>0</v>
      </c>
      <c r="O47" s="42">
        <f t="shared" si="4"/>
        <v>6.0095000000000001</v>
      </c>
      <c r="P47" s="20">
        <f t="shared" si="5"/>
        <v>28</v>
      </c>
      <c r="Q47" s="43">
        <f t="shared" si="6"/>
        <v>51.381500000000003</v>
      </c>
      <c r="R47" s="20">
        <v>41</v>
      </c>
    </row>
    <row r="48" spans="1:18" ht="18" customHeight="1">
      <c r="A48" s="19">
        <v>42</v>
      </c>
      <c r="B48" s="19">
        <v>2140302120</v>
      </c>
      <c r="C48" s="19" t="s">
        <v>210</v>
      </c>
      <c r="D48" s="19" t="s">
        <v>170</v>
      </c>
      <c r="E48" s="19">
        <v>83.5</v>
      </c>
      <c r="F48" s="19">
        <v>0</v>
      </c>
      <c r="G48" s="39">
        <f t="shared" si="0"/>
        <v>25.05</v>
      </c>
      <c r="H48" s="20">
        <f t="shared" si="2"/>
        <v>28</v>
      </c>
      <c r="I48" s="19">
        <v>37.14</v>
      </c>
      <c r="J48" s="19">
        <v>0</v>
      </c>
      <c r="K48" s="39">
        <f t="shared" si="8"/>
        <v>22.283999999999999</v>
      </c>
      <c r="L48" s="20">
        <f t="shared" si="3"/>
        <v>42</v>
      </c>
      <c r="M48" s="40">
        <v>28.875</v>
      </c>
      <c r="N48" s="41">
        <v>0</v>
      </c>
      <c r="O48" s="42">
        <f t="shared" si="4"/>
        <v>2.8875000000000002</v>
      </c>
      <c r="P48" s="20">
        <f t="shared" si="5"/>
        <v>43</v>
      </c>
      <c r="Q48" s="43">
        <f t="shared" si="6"/>
        <v>50.221500000000006</v>
      </c>
      <c r="R48" s="20">
        <v>42</v>
      </c>
    </row>
    <row r="49" spans="1:18" ht="18" customHeight="1">
      <c r="A49" s="19">
        <v>43</v>
      </c>
      <c r="B49" s="19">
        <v>2140302117</v>
      </c>
      <c r="C49" s="19" t="s">
        <v>211</v>
      </c>
      <c r="D49" s="19" t="s">
        <v>170</v>
      </c>
      <c r="E49" s="19">
        <v>81</v>
      </c>
      <c r="F49" s="19">
        <v>0</v>
      </c>
      <c r="G49" s="39">
        <f t="shared" si="0"/>
        <v>24.3</v>
      </c>
      <c r="H49" s="20">
        <f t="shared" si="2"/>
        <v>40</v>
      </c>
      <c r="I49" s="19">
        <v>43</v>
      </c>
      <c r="J49" s="19">
        <v>0</v>
      </c>
      <c r="K49" s="39">
        <f t="shared" si="8"/>
        <v>25.8</v>
      </c>
      <c r="L49" s="20">
        <f t="shared" si="3"/>
        <v>41</v>
      </c>
      <c r="M49" s="40">
        <v>0</v>
      </c>
      <c r="N49" s="41">
        <v>0</v>
      </c>
      <c r="O49" s="42">
        <f t="shared" si="4"/>
        <v>0</v>
      </c>
      <c r="P49" s="20">
        <f t="shared" si="5"/>
        <v>46</v>
      </c>
      <c r="Q49" s="43">
        <f t="shared" si="6"/>
        <v>50.1</v>
      </c>
      <c r="R49" s="20">
        <v>43</v>
      </c>
    </row>
    <row r="50" spans="1:18" ht="18" customHeight="1">
      <c r="A50" s="19">
        <v>44</v>
      </c>
      <c r="B50" s="19">
        <v>2140302112</v>
      </c>
      <c r="C50" s="19" t="s">
        <v>212</v>
      </c>
      <c r="D50" s="19" t="s">
        <v>170</v>
      </c>
      <c r="E50" s="19">
        <v>81</v>
      </c>
      <c r="F50" s="19">
        <v>0</v>
      </c>
      <c r="G50" s="39">
        <f t="shared" si="0"/>
        <v>24.3</v>
      </c>
      <c r="H50" s="20">
        <f t="shared" si="2"/>
        <v>40</v>
      </c>
      <c r="I50" s="19">
        <v>31.29</v>
      </c>
      <c r="J50" s="19">
        <v>0</v>
      </c>
      <c r="K50" s="39">
        <f t="shared" si="8"/>
        <v>18.773999999999997</v>
      </c>
      <c r="L50" s="20">
        <f t="shared" si="3"/>
        <v>44</v>
      </c>
      <c r="M50" s="40">
        <v>57.26</v>
      </c>
      <c r="N50" s="41">
        <v>0</v>
      </c>
      <c r="O50" s="42">
        <f t="shared" si="4"/>
        <v>5.726</v>
      </c>
      <c r="P50" s="20">
        <f t="shared" si="5"/>
        <v>37</v>
      </c>
      <c r="Q50" s="43">
        <f t="shared" si="6"/>
        <v>48.8</v>
      </c>
      <c r="R50" s="20">
        <v>44</v>
      </c>
    </row>
    <row r="51" spans="1:18" ht="18" customHeight="1">
      <c r="A51" s="19">
        <v>45</v>
      </c>
      <c r="B51" s="19">
        <v>2140302134</v>
      </c>
      <c r="C51" s="19" t="s">
        <v>213</v>
      </c>
      <c r="D51" s="19" t="s">
        <v>170</v>
      </c>
      <c r="E51" s="19">
        <v>81</v>
      </c>
      <c r="F51" s="19">
        <v>0</v>
      </c>
      <c r="G51" s="39">
        <f t="shared" si="0"/>
        <v>24.3</v>
      </c>
      <c r="H51" s="20">
        <f t="shared" si="2"/>
        <v>40</v>
      </c>
      <c r="I51" s="19">
        <v>29.49</v>
      </c>
      <c r="J51" s="19">
        <v>0</v>
      </c>
      <c r="K51" s="39">
        <f t="shared" si="8"/>
        <v>17.693999999999999</v>
      </c>
      <c r="L51" s="20">
        <f t="shared" si="3"/>
        <v>45</v>
      </c>
      <c r="M51" s="40">
        <v>27.265000000000001</v>
      </c>
      <c r="N51" s="41">
        <v>0</v>
      </c>
      <c r="O51" s="42">
        <f t="shared" si="4"/>
        <v>2.7265000000000001</v>
      </c>
      <c r="P51" s="20">
        <f t="shared" si="5"/>
        <v>44</v>
      </c>
      <c r="Q51" s="43">
        <f t="shared" si="6"/>
        <v>44.720500000000001</v>
      </c>
      <c r="R51" s="20">
        <v>45</v>
      </c>
    </row>
    <row r="52" spans="1:18" ht="18" customHeight="1">
      <c r="A52" s="19">
        <v>46</v>
      </c>
      <c r="B52" s="19">
        <v>2140302122</v>
      </c>
      <c r="C52" s="19" t="s">
        <v>214</v>
      </c>
      <c r="D52" s="19" t="s">
        <v>170</v>
      </c>
      <c r="E52" s="19">
        <v>80</v>
      </c>
      <c r="F52" s="19">
        <v>0</v>
      </c>
      <c r="G52" s="39">
        <f t="shared" si="0"/>
        <v>24</v>
      </c>
      <c r="H52" s="20">
        <f t="shared" si="2"/>
        <v>45</v>
      </c>
      <c r="I52" s="19">
        <v>20.260000000000002</v>
      </c>
      <c r="J52" s="19">
        <v>0</v>
      </c>
      <c r="K52" s="39">
        <f t="shared" si="8"/>
        <v>12.156000000000001</v>
      </c>
      <c r="L52" s="20">
        <f t="shared" si="3"/>
        <v>46</v>
      </c>
      <c r="M52" s="40">
        <v>25.97</v>
      </c>
      <c r="N52" s="41">
        <v>0</v>
      </c>
      <c r="O52" s="42">
        <f t="shared" si="4"/>
        <v>2.597</v>
      </c>
      <c r="P52" s="20">
        <f t="shared" si="5"/>
        <v>45</v>
      </c>
      <c r="Q52" s="43">
        <f t="shared" si="6"/>
        <v>38.753</v>
      </c>
      <c r="R52" s="20">
        <v>46</v>
      </c>
    </row>
    <row r="53" spans="1:18" ht="18" customHeight="1">
      <c r="A53" s="45" t="s">
        <v>216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23"/>
      <c r="R53" s="23"/>
    </row>
    <row r="54" spans="1:18" ht="18" customHeight="1">
      <c r="A54" s="68" t="s">
        <v>215</v>
      </c>
      <c r="B54" s="68"/>
      <c r="C54" s="68"/>
      <c r="D54" s="68"/>
      <c r="E54" s="68"/>
      <c r="F54" s="69"/>
      <c r="G54" s="69"/>
      <c r="H54" s="69"/>
      <c r="I54" s="69"/>
      <c r="J54" s="46"/>
      <c r="K54" s="46"/>
      <c r="L54" s="47"/>
      <c r="M54" s="47"/>
      <c r="N54" s="47"/>
      <c r="O54" s="47"/>
      <c r="P54" s="47"/>
      <c r="Q54" s="23"/>
      <c r="R54" s="23"/>
    </row>
    <row r="55" spans="1:18" ht="18" customHeight="1">
      <c r="A55" s="70" t="s">
        <v>162</v>
      </c>
      <c r="B55" s="70"/>
      <c r="C55" s="70"/>
      <c r="D55" s="70"/>
      <c r="E55" s="70"/>
      <c r="F55" s="71"/>
      <c r="G55" s="71"/>
      <c r="H55" s="71"/>
      <c r="I55" s="71"/>
      <c r="J55" s="34"/>
      <c r="K55" s="34"/>
      <c r="L55" s="66"/>
      <c r="M55" s="66"/>
      <c r="N55" s="35"/>
      <c r="O55" s="35"/>
      <c r="P55" s="35"/>
      <c r="Q55" s="38" t="s">
        <v>163</v>
      </c>
      <c r="R55" s="38"/>
    </row>
    <row r="56" spans="1:18" ht="18" customHeight="1">
      <c r="A56" s="36"/>
      <c r="B56" s="36"/>
      <c r="C56" s="36"/>
      <c r="D56" s="36"/>
      <c r="E56" s="36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8"/>
      <c r="R56" s="38"/>
    </row>
    <row r="57" spans="1:18" ht="18" customHeight="1">
      <c r="A57" s="36"/>
      <c r="B57" s="36"/>
      <c r="C57" s="36"/>
      <c r="D57" s="36"/>
      <c r="E57" s="36"/>
      <c r="F57" s="35"/>
      <c r="G57" s="35"/>
      <c r="H57" s="35"/>
      <c r="I57" s="35"/>
      <c r="J57" s="35"/>
      <c r="K57" s="35"/>
      <c r="L57" s="66" t="s">
        <v>164</v>
      </c>
      <c r="M57" s="66"/>
      <c r="N57" s="35"/>
      <c r="O57" s="35"/>
      <c r="P57" s="35"/>
      <c r="Q57" s="38" t="s">
        <v>165</v>
      </c>
      <c r="R57" s="38"/>
    </row>
    <row r="58" spans="1:18" ht="18" customHeight="1">
      <c r="A58" s="38"/>
      <c r="B58" s="38"/>
      <c r="C58" s="36"/>
      <c r="D58" s="36"/>
      <c r="E58" s="36"/>
      <c r="F58" s="36"/>
      <c r="G58" s="36"/>
      <c r="H58" s="35"/>
      <c r="I58" s="35"/>
      <c r="J58" s="35"/>
      <c r="K58" s="35"/>
      <c r="L58" s="35"/>
      <c r="M58" s="35"/>
      <c r="N58" s="35"/>
      <c r="O58" s="35"/>
      <c r="P58" s="35"/>
      <c r="R58" s="35"/>
    </row>
    <row r="59" spans="1:1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</row>
    <row r="60" spans="1:18" ht="18" customHeight="1"/>
    <row r="61" spans="1:18" ht="18" customHeight="1"/>
    <row r="62" spans="1:18" ht="18" customHeight="1"/>
    <row r="63" spans="1:18" ht="18" customHeight="1"/>
    <row r="64" spans="1:18" ht="18" customHeight="1"/>
  </sheetData>
  <mergeCells count="17">
    <mergeCell ref="A1:R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L57:M57"/>
    <mergeCell ref="E5:H5"/>
    <mergeCell ref="I5:L5"/>
    <mergeCell ref="M5:P5"/>
    <mergeCell ref="A54:I54"/>
    <mergeCell ref="A55:I55"/>
    <mergeCell ref="L55:M5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3F787-4FFB-42E1-B90C-48EB8BE8E41B}">
  <dimension ref="A1:R25"/>
  <sheetViews>
    <sheetView workbookViewId="0">
      <selection activeCell="H7" sqref="H7"/>
    </sheetView>
  </sheetViews>
  <sheetFormatPr defaultColWidth="9" defaultRowHeight="14.25"/>
  <cols>
    <col min="1" max="1" width="4.25" style="2" customWidth="1"/>
    <col min="2" max="2" width="12.625" style="2" customWidth="1"/>
    <col min="3" max="3" width="8.125" style="2" customWidth="1"/>
    <col min="4" max="4" width="10.375" style="2" customWidth="1"/>
    <col min="5" max="5" width="7.875" style="1" customWidth="1"/>
    <col min="6" max="6" width="8.25" style="1" customWidth="1"/>
    <col min="7" max="7" width="6.5" style="1" customWidth="1"/>
    <col min="8" max="8" width="6.25" style="1" customWidth="1"/>
    <col min="9" max="9" width="8.25" style="1" customWidth="1"/>
    <col min="10" max="11" width="6.875" style="1" customWidth="1"/>
    <col min="12" max="12" width="5" style="1" customWidth="1"/>
    <col min="13" max="13" width="7.125" style="1" customWidth="1"/>
    <col min="14" max="14" width="7.625" style="1" customWidth="1"/>
    <col min="15" max="15" width="6.25" style="1" customWidth="1"/>
    <col min="16" max="16" width="5.875" style="1" customWidth="1"/>
    <col min="17" max="17" width="26.375" style="2" customWidth="1"/>
    <col min="18" max="18" width="14.75" style="2" customWidth="1"/>
    <col min="19" max="256" width="9" style="2"/>
    <col min="257" max="257" width="4.25" style="2" customWidth="1"/>
    <col min="258" max="258" width="9.375" style="2" customWidth="1"/>
    <col min="259" max="259" width="8.125" style="2" customWidth="1"/>
    <col min="260" max="260" width="10.375" style="2" customWidth="1"/>
    <col min="261" max="261" width="6.25" style="2" customWidth="1"/>
    <col min="262" max="262" width="6" style="2" customWidth="1"/>
    <col min="263" max="263" width="6.5" style="2" customWidth="1"/>
    <col min="264" max="264" width="6.25" style="2" customWidth="1"/>
    <col min="265" max="265" width="6.5" style="2" customWidth="1"/>
    <col min="266" max="267" width="6.875" style="2" customWidth="1"/>
    <col min="268" max="268" width="5" style="2" customWidth="1"/>
    <col min="269" max="269" width="7.125" style="2" customWidth="1"/>
    <col min="270" max="271" width="6.25" style="2" customWidth="1"/>
    <col min="272" max="272" width="5.875" style="2" customWidth="1"/>
    <col min="273" max="273" width="26.375" style="2" customWidth="1"/>
    <col min="274" max="274" width="14.75" style="2" customWidth="1"/>
    <col min="275" max="512" width="9" style="2"/>
    <col min="513" max="513" width="4.25" style="2" customWidth="1"/>
    <col min="514" max="514" width="9.375" style="2" customWidth="1"/>
    <col min="515" max="515" width="8.125" style="2" customWidth="1"/>
    <col min="516" max="516" width="10.375" style="2" customWidth="1"/>
    <col min="517" max="517" width="6.25" style="2" customWidth="1"/>
    <col min="518" max="518" width="6" style="2" customWidth="1"/>
    <col min="519" max="519" width="6.5" style="2" customWidth="1"/>
    <col min="520" max="520" width="6.25" style="2" customWidth="1"/>
    <col min="521" max="521" width="6.5" style="2" customWidth="1"/>
    <col min="522" max="523" width="6.875" style="2" customWidth="1"/>
    <col min="524" max="524" width="5" style="2" customWidth="1"/>
    <col min="525" max="525" width="7.125" style="2" customWidth="1"/>
    <col min="526" max="527" width="6.25" style="2" customWidth="1"/>
    <col min="528" max="528" width="5.875" style="2" customWidth="1"/>
    <col min="529" max="529" width="26.375" style="2" customWidth="1"/>
    <col min="530" max="530" width="14.75" style="2" customWidth="1"/>
    <col min="531" max="768" width="9" style="2"/>
    <col min="769" max="769" width="4.25" style="2" customWidth="1"/>
    <col min="770" max="770" width="9.375" style="2" customWidth="1"/>
    <col min="771" max="771" width="8.125" style="2" customWidth="1"/>
    <col min="772" max="772" width="10.375" style="2" customWidth="1"/>
    <col min="773" max="773" width="6.25" style="2" customWidth="1"/>
    <col min="774" max="774" width="6" style="2" customWidth="1"/>
    <col min="775" max="775" width="6.5" style="2" customWidth="1"/>
    <col min="776" max="776" width="6.25" style="2" customWidth="1"/>
    <col min="777" max="777" width="6.5" style="2" customWidth="1"/>
    <col min="778" max="779" width="6.875" style="2" customWidth="1"/>
    <col min="780" max="780" width="5" style="2" customWidth="1"/>
    <col min="781" max="781" width="7.125" style="2" customWidth="1"/>
    <col min="782" max="783" width="6.25" style="2" customWidth="1"/>
    <col min="784" max="784" width="5.875" style="2" customWidth="1"/>
    <col min="785" max="785" width="26.375" style="2" customWidth="1"/>
    <col min="786" max="786" width="14.75" style="2" customWidth="1"/>
    <col min="787" max="1024" width="9" style="2"/>
    <col min="1025" max="1025" width="4.25" style="2" customWidth="1"/>
    <col min="1026" max="1026" width="9.375" style="2" customWidth="1"/>
    <col min="1027" max="1027" width="8.125" style="2" customWidth="1"/>
    <col min="1028" max="1028" width="10.375" style="2" customWidth="1"/>
    <col min="1029" max="1029" width="6.25" style="2" customWidth="1"/>
    <col min="1030" max="1030" width="6" style="2" customWidth="1"/>
    <col min="1031" max="1031" width="6.5" style="2" customWidth="1"/>
    <col min="1032" max="1032" width="6.25" style="2" customWidth="1"/>
    <col min="1033" max="1033" width="6.5" style="2" customWidth="1"/>
    <col min="1034" max="1035" width="6.875" style="2" customWidth="1"/>
    <col min="1036" max="1036" width="5" style="2" customWidth="1"/>
    <col min="1037" max="1037" width="7.125" style="2" customWidth="1"/>
    <col min="1038" max="1039" width="6.25" style="2" customWidth="1"/>
    <col min="1040" max="1040" width="5.875" style="2" customWidth="1"/>
    <col min="1041" max="1041" width="26.375" style="2" customWidth="1"/>
    <col min="1042" max="1042" width="14.75" style="2" customWidth="1"/>
    <col min="1043" max="1280" width="9" style="2"/>
    <col min="1281" max="1281" width="4.25" style="2" customWidth="1"/>
    <col min="1282" max="1282" width="9.375" style="2" customWidth="1"/>
    <col min="1283" max="1283" width="8.125" style="2" customWidth="1"/>
    <col min="1284" max="1284" width="10.375" style="2" customWidth="1"/>
    <col min="1285" max="1285" width="6.25" style="2" customWidth="1"/>
    <col min="1286" max="1286" width="6" style="2" customWidth="1"/>
    <col min="1287" max="1287" width="6.5" style="2" customWidth="1"/>
    <col min="1288" max="1288" width="6.25" style="2" customWidth="1"/>
    <col min="1289" max="1289" width="6.5" style="2" customWidth="1"/>
    <col min="1290" max="1291" width="6.875" style="2" customWidth="1"/>
    <col min="1292" max="1292" width="5" style="2" customWidth="1"/>
    <col min="1293" max="1293" width="7.125" style="2" customWidth="1"/>
    <col min="1294" max="1295" width="6.25" style="2" customWidth="1"/>
    <col min="1296" max="1296" width="5.875" style="2" customWidth="1"/>
    <col min="1297" max="1297" width="26.375" style="2" customWidth="1"/>
    <col min="1298" max="1298" width="14.75" style="2" customWidth="1"/>
    <col min="1299" max="1536" width="9" style="2"/>
    <col min="1537" max="1537" width="4.25" style="2" customWidth="1"/>
    <col min="1538" max="1538" width="9.375" style="2" customWidth="1"/>
    <col min="1539" max="1539" width="8.125" style="2" customWidth="1"/>
    <col min="1540" max="1540" width="10.375" style="2" customWidth="1"/>
    <col min="1541" max="1541" width="6.25" style="2" customWidth="1"/>
    <col min="1542" max="1542" width="6" style="2" customWidth="1"/>
    <col min="1543" max="1543" width="6.5" style="2" customWidth="1"/>
    <col min="1544" max="1544" width="6.25" style="2" customWidth="1"/>
    <col min="1545" max="1545" width="6.5" style="2" customWidth="1"/>
    <col min="1546" max="1547" width="6.875" style="2" customWidth="1"/>
    <col min="1548" max="1548" width="5" style="2" customWidth="1"/>
    <col min="1549" max="1549" width="7.125" style="2" customWidth="1"/>
    <col min="1550" max="1551" width="6.25" style="2" customWidth="1"/>
    <col min="1552" max="1552" width="5.875" style="2" customWidth="1"/>
    <col min="1553" max="1553" width="26.375" style="2" customWidth="1"/>
    <col min="1554" max="1554" width="14.75" style="2" customWidth="1"/>
    <col min="1555" max="1792" width="9" style="2"/>
    <col min="1793" max="1793" width="4.25" style="2" customWidth="1"/>
    <col min="1794" max="1794" width="9.375" style="2" customWidth="1"/>
    <col min="1795" max="1795" width="8.125" style="2" customWidth="1"/>
    <col min="1796" max="1796" width="10.375" style="2" customWidth="1"/>
    <col min="1797" max="1797" width="6.25" style="2" customWidth="1"/>
    <col min="1798" max="1798" width="6" style="2" customWidth="1"/>
    <col min="1799" max="1799" width="6.5" style="2" customWidth="1"/>
    <col min="1800" max="1800" width="6.25" style="2" customWidth="1"/>
    <col min="1801" max="1801" width="6.5" style="2" customWidth="1"/>
    <col min="1802" max="1803" width="6.875" style="2" customWidth="1"/>
    <col min="1804" max="1804" width="5" style="2" customWidth="1"/>
    <col min="1805" max="1805" width="7.125" style="2" customWidth="1"/>
    <col min="1806" max="1807" width="6.25" style="2" customWidth="1"/>
    <col min="1808" max="1808" width="5.875" style="2" customWidth="1"/>
    <col min="1809" max="1809" width="26.375" style="2" customWidth="1"/>
    <col min="1810" max="1810" width="14.75" style="2" customWidth="1"/>
    <col min="1811" max="2048" width="9" style="2"/>
    <col min="2049" max="2049" width="4.25" style="2" customWidth="1"/>
    <col min="2050" max="2050" width="9.375" style="2" customWidth="1"/>
    <col min="2051" max="2051" width="8.125" style="2" customWidth="1"/>
    <col min="2052" max="2052" width="10.375" style="2" customWidth="1"/>
    <col min="2053" max="2053" width="6.25" style="2" customWidth="1"/>
    <col min="2054" max="2054" width="6" style="2" customWidth="1"/>
    <col min="2055" max="2055" width="6.5" style="2" customWidth="1"/>
    <col min="2056" max="2056" width="6.25" style="2" customWidth="1"/>
    <col min="2057" max="2057" width="6.5" style="2" customWidth="1"/>
    <col min="2058" max="2059" width="6.875" style="2" customWidth="1"/>
    <col min="2060" max="2060" width="5" style="2" customWidth="1"/>
    <col min="2061" max="2061" width="7.125" style="2" customWidth="1"/>
    <col min="2062" max="2063" width="6.25" style="2" customWidth="1"/>
    <col min="2064" max="2064" width="5.875" style="2" customWidth="1"/>
    <col min="2065" max="2065" width="26.375" style="2" customWidth="1"/>
    <col min="2066" max="2066" width="14.75" style="2" customWidth="1"/>
    <col min="2067" max="2304" width="9" style="2"/>
    <col min="2305" max="2305" width="4.25" style="2" customWidth="1"/>
    <col min="2306" max="2306" width="9.375" style="2" customWidth="1"/>
    <col min="2307" max="2307" width="8.125" style="2" customWidth="1"/>
    <col min="2308" max="2308" width="10.375" style="2" customWidth="1"/>
    <col min="2309" max="2309" width="6.25" style="2" customWidth="1"/>
    <col min="2310" max="2310" width="6" style="2" customWidth="1"/>
    <col min="2311" max="2311" width="6.5" style="2" customWidth="1"/>
    <col min="2312" max="2312" width="6.25" style="2" customWidth="1"/>
    <col min="2313" max="2313" width="6.5" style="2" customWidth="1"/>
    <col min="2314" max="2315" width="6.875" style="2" customWidth="1"/>
    <col min="2316" max="2316" width="5" style="2" customWidth="1"/>
    <col min="2317" max="2317" width="7.125" style="2" customWidth="1"/>
    <col min="2318" max="2319" width="6.25" style="2" customWidth="1"/>
    <col min="2320" max="2320" width="5.875" style="2" customWidth="1"/>
    <col min="2321" max="2321" width="26.375" style="2" customWidth="1"/>
    <col min="2322" max="2322" width="14.75" style="2" customWidth="1"/>
    <col min="2323" max="2560" width="9" style="2"/>
    <col min="2561" max="2561" width="4.25" style="2" customWidth="1"/>
    <col min="2562" max="2562" width="9.375" style="2" customWidth="1"/>
    <col min="2563" max="2563" width="8.125" style="2" customWidth="1"/>
    <col min="2564" max="2564" width="10.375" style="2" customWidth="1"/>
    <col min="2565" max="2565" width="6.25" style="2" customWidth="1"/>
    <col min="2566" max="2566" width="6" style="2" customWidth="1"/>
    <col min="2567" max="2567" width="6.5" style="2" customWidth="1"/>
    <col min="2568" max="2568" width="6.25" style="2" customWidth="1"/>
    <col min="2569" max="2569" width="6.5" style="2" customWidth="1"/>
    <col min="2570" max="2571" width="6.875" style="2" customWidth="1"/>
    <col min="2572" max="2572" width="5" style="2" customWidth="1"/>
    <col min="2573" max="2573" width="7.125" style="2" customWidth="1"/>
    <col min="2574" max="2575" width="6.25" style="2" customWidth="1"/>
    <col min="2576" max="2576" width="5.875" style="2" customWidth="1"/>
    <col min="2577" max="2577" width="26.375" style="2" customWidth="1"/>
    <col min="2578" max="2578" width="14.75" style="2" customWidth="1"/>
    <col min="2579" max="2816" width="9" style="2"/>
    <col min="2817" max="2817" width="4.25" style="2" customWidth="1"/>
    <col min="2818" max="2818" width="9.375" style="2" customWidth="1"/>
    <col min="2819" max="2819" width="8.125" style="2" customWidth="1"/>
    <col min="2820" max="2820" width="10.375" style="2" customWidth="1"/>
    <col min="2821" max="2821" width="6.25" style="2" customWidth="1"/>
    <col min="2822" max="2822" width="6" style="2" customWidth="1"/>
    <col min="2823" max="2823" width="6.5" style="2" customWidth="1"/>
    <col min="2824" max="2824" width="6.25" style="2" customWidth="1"/>
    <col min="2825" max="2825" width="6.5" style="2" customWidth="1"/>
    <col min="2826" max="2827" width="6.875" style="2" customWidth="1"/>
    <col min="2828" max="2828" width="5" style="2" customWidth="1"/>
    <col min="2829" max="2829" width="7.125" style="2" customWidth="1"/>
    <col min="2830" max="2831" width="6.25" style="2" customWidth="1"/>
    <col min="2832" max="2832" width="5.875" style="2" customWidth="1"/>
    <col min="2833" max="2833" width="26.375" style="2" customWidth="1"/>
    <col min="2834" max="2834" width="14.75" style="2" customWidth="1"/>
    <col min="2835" max="3072" width="9" style="2"/>
    <col min="3073" max="3073" width="4.25" style="2" customWidth="1"/>
    <col min="3074" max="3074" width="9.375" style="2" customWidth="1"/>
    <col min="3075" max="3075" width="8.125" style="2" customWidth="1"/>
    <col min="3076" max="3076" width="10.375" style="2" customWidth="1"/>
    <col min="3077" max="3077" width="6.25" style="2" customWidth="1"/>
    <col min="3078" max="3078" width="6" style="2" customWidth="1"/>
    <col min="3079" max="3079" width="6.5" style="2" customWidth="1"/>
    <col min="3080" max="3080" width="6.25" style="2" customWidth="1"/>
    <col min="3081" max="3081" width="6.5" style="2" customWidth="1"/>
    <col min="3082" max="3083" width="6.875" style="2" customWidth="1"/>
    <col min="3084" max="3084" width="5" style="2" customWidth="1"/>
    <col min="3085" max="3085" width="7.125" style="2" customWidth="1"/>
    <col min="3086" max="3087" width="6.25" style="2" customWidth="1"/>
    <col min="3088" max="3088" width="5.875" style="2" customWidth="1"/>
    <col min="3089" max="3089" width="26.375" style="2" customWidth="1"/>
    <col min="3090" max="3090" width="14.75" style="2" customWidth="1"/>
    <col min="3091" max="3328" width="9" style="2"/>
    <col min="3329" max="3329" width="4.25" style="2" customWidth="1"/>
    <col min="3330" max="3330" width="9.375" style="2" customWidth="1"/>
    <col min="3331" max="3331" width="8.125" style="2" customWidth="1"/>
    <col min="3332" max="3332" width="10.375" style="2" customWidth="1"/>
    <col min="3333" max="3333" width="6.25" style="2" customWidth="1"/>
    <col min="3334" max="3334" width="6" style="2" customWidth="1"/>
    <col min="3335" max="3335" width="6.5" style="2" customWidth="1"/>
    <col min="3336" max="3336" width="6.25" style="2" customWidth="1"/>
    <col min="3337" max="3337" width="6.5" style="2" customWidth="1"/>
    <col min="3338" max="3339" width="6.875" style="2" customWidth="1"/>
    <col min="3340" max="3340" width="5" style="2" customWidth="1"/>
    <col min="3341" max="3341" width="7.125" style="2" customWidth="1"/>
    <col min="3342" max="3343" width="6.25" style="2" customWidth="1"/>
    <col min="3344" max="3344" width="5.875" style="2" customWidth="1"/>
    <col min="3345" max="3345" width="26.375" style="2" customWidth="1"/>
    <col min="3346" max="3346" width="14.75" style="2" customWidth="1"/>
    <col min="3347" max="3584" width="9" style="2"/>
    <col min="3585" max="3585" width="4.25" style="2" customWidth="1"/>
    <col min="3586" max="3586" width="9.375" style="2" customWidth="1"/>
    <col min="3587" max="3587" width="8.125" style="2" customWidth="1"/>
    <col min="3588" max="3588" width="10.375" style="2" customWidth="1"/>
    <col min="3589" max="3589" width="6.25" style="2" customWidth="1"/>
    <col min="3590" max="3590" width="6" style="2" customWidth="1"/>
    <col min="3591" max="3591" width="6.5" style="2" customWidth="1"/>
    <col min="3592" max="3592" width="6.25" style="2" customWidth="1"/>
    <col min="3593" max="3593" width="6.5" style="2" customWidth="1"/>
    <col min="3594" max="3595" width="6.875" style="2" customWidth="1"/>
    <col min="3596" max="3596" width="5" style="2" customWidth="1"/>
    <col min="3597" max="3597" width="7.125" style="2" customWidth="1"/>
    <col min="3598" max="3599" width="6.25" style="2" customWidth="1"/>
    <col min="3600" max="3600" width="5.875" style="2" customWidth="1"/>
    <col min="3601" max="3601" width="26.375" style="2" customWidth="1"/>
    <col min="3602" max="3602" width="14.75" style="2" customWidth="1"/>
    <col min="3603" max="3840" width="9" style="2"/>
    <col min="3841" max="3841" width="4.25" style="2" customWidth="1"/>
    <col min="3842" max="3842" width="9.375" style="2" customWidth="1"/>
    <col min="3843" max="3843" width="8.125" style="2" customWidth="1"/>
    <col min="3844" max="3844" width="10.375" style="2" customWidth="1"/>
    <col min="3845" max="3845" width="6.25" style="2" customWidth="1"/>
    <col min="3846" max="3846" width="6" style="2" customWidth="1"/>
    <col min="3847" max="3847" width="6.5" style="2" customWidth="1"/>
    <col min="3848" max="3848" width="6.25" style="2" customWidth="1"/>
    <col min="3849" max="3849" width="6.5" style="2" customWidth="1"/>
    <col min="3850" max="3851" width="6.875" style="2" customWidth="1"/>
    <col min="3852" max="3852" width="5" style="2" customWidth="1"/>
    <col min="3853" max="3853" width="7.125" style="2" customWidth="1"/>
    <col min="3854" max="3855" width="6.25" style="2" customWidth="1"/>
    <col min="3856" max="3856" width="5.875" style="2" customWidth="1"/>
    <col min="3857" max="3857" width="26.375" style="2" customWidth="1"/>
    <col min="3858" max="3858" width="14.75" style="2" customWidth="1"/>
    <col min="3859" max="4096" width="9" style="2"/>
    <col min="4097" max="4097" width="4.25" style="2" customWidth="1"/>
    <col min="4098" max="4098" width="9.375" style="2" customWidth="1"/>
    <col min="4099" max="4099" width="8.125" style="2" customWidth="1"/>
    <col min="4100" max="4100" width="10.375" style="2" customWidth="1"/>
    <col min="4101" max="4101" width="6.25" style="2" customWidth="1"/>
    <col min="4102" max="4102" width="6" style="2" customWidth="1"/>
    <col min="4103" max="4103" width="6.5" style="2" customWidth="1"/>
    <col min="4104" max="4104" width="6.25" style="2" customWidth="1"/>
    <col min="4105" max="4105" width="6.5" style="2" customWidth="1"/>
    <col min="4106" max="4107" width="6.875" style="2" customWidth="1"/>
    <col min="4108" max="4108" width="5" style="2" customWidth="1"/>
    <col min="4109" max="4109" width="7.125" style="2" customWidth="1"/>
    <col min="4110" max="4111" width="6.25" style="2" customWidth="1"/>
    <col min="4112" max="4112" width="5.875" style="2" customWidth="1"/>
    <col min="4113" max="4113" width="26.375" style="2" customWidth="1"/>
    <col min="4114" max="4114" width="14.75" style="2" customWidth="1"/>
    <col min="4115" max="4352" width="9" style="2"/>
    <col min="4353" max="4353" width="4.25" style="2" customWidth="1"/>
    <col min="4354" max="4354" width="9.375" style="2" customWidth="1"/>
    <col min="4355" max="4355" width="8.125" style="2" customWidth="1"/>
    <col min="4356" max="4356" width="10.375" style="2" customWidth="1"/>
    <col min="4357" max="4357" width="6.25" style="2" customWidth="1"/>
    <col min="4358" max="4358" width="6" style="2" customWidth="1"/>
    <col min="4359" max="4359" width="6.5" style="2" customWidth="1"/>
    <col min="4360" max="4360" width="6.25" style="2" customWidth="1"/>
    <col min="4361" max="4361" width="6.5" style="2" customWidth="1"/>
    <col min="4362" max="4363" width="6.875" style="2" customWidth="1"/>
    <col min="4364" max="4364" width="5" style="2" customWidth="1"/>
    <col min="4365" max="4365" width="7.125" style="2" customWidth="1"/>
    <col min="4366" max="4367" width="6.25" style="2" customWidth="1"/>
    <col min="4368" max="4368" width="5.875" style="2" customWidth="1"/>
    <col min="4369" max="4369" width="26.375" style="2" customWidth="1"/>
    <col min="4370" max="4370" width="14.75" style="2" customWidth="1"/>
    <col min="4371" max="4608" width="9" style="2"/>
    <col min="4609" max="4609" width="4.25" style="2" customWidth="1"/>
    <col min="4610" max="4610" width="9.375" style="2" customWidth="1"/>
    <col min="4611" max="4611" width="8.125" style="2" customWidth="1"/>
    <col min="4612" max="4612" width="10.375" style="2" customWidth="1"/>
    <col min="4613" max="4613" width="6.25" style="2" customWidth="1"/>
    <col min="4614" max="4614" width="6" style="2" customWidth="1"/>
    <col min="4615" max="4615" width="6.5" style="2" customWidth="1"/>
    <col min="4616" max="4616" width="6.25" style="2" customWidth="1"/>
    <col min="4617" max="4617" width="6.5" style="2" customWidth="1"/>
    <col min="4618" max="4619" width="6.875" style="2" customWidth="1"/>
    <col min="4620" max="4620" width="5" style="2" customWidth="1"/>
    <col min="4621" max="4621" width="7.125" style="2" customWidth="1"/>
    <col min="4622" max="4623" width="6.25" style="2" customWidth="1"/>
    <col min="4624" max="4624" width="5.875" style="2" customWidth="1"/>
    <col min="4625" max="4625" width="26.375" style="2" customWidth="1"/>
    <col min="4626" max="4626" width="14.75" style="2" customWidth="1"/>
    <col min="4627" max="4864" width="9" style="2"/>
    <col min="4865" max="4865" width="4.25" style="2" customWidth="1"/>
    <col min="4866" max="4866" width="9.375" style="2" customWidth="1"/>
    <col min="4867" max="4867" width="8.125" style="2" customWidth="1"/>
    <col min="4868" max="4868" width="10.375" style="2" customWidth="1"/>
    <col min="4869" max="4869" width="6.25" style="2" customWidth="1"/>
    <col min="4870" max="4870" width="6" style="2" customWidth="1"/>
    <col min="4871" max="4871" width="6.5" style="2" customWidth="1"/>
    <col min="4872" max="4872" width="6.25" style="2" customWidth="1"/>
    <col min="4873" max="4873" width="6.5" style="2" customWidth="1"/>
    <col min="4874" max="4875" width="6.875" style="2" customWidth="1"/>
    <col min="4876" max="4876" width="5" style="2" customWidth="1"/>
    <col min="4877" max="4877" width="7.125" style="2" customWidth="1"/>
    <col min="4878" max="4879" width="6.25" style="2" customWidth="1"/>
    <col min="4880" max="4880" width="5.875" style="2" customWidth="1"/>
    <col min="4881" max="4881" width="26.375" style="2" customWidth="1"/>
    <col min="4882" max="4882" width="14.75" style="2" customWidth="1"/>
    <col min="4883" max="5120" width="9" style="2"/>
    <col min="5121" max="5121" width="4.25" style="2" customWidth="1"/>
    <col min="5122" max="5122" width="9.375" style="2" customWidth="1"/>
    <col min="5123" max="5123" width="8.125" style="2" customWidth="1"/>
    <col min="5124" max="5124" width="10.375" style="2" customWidth="1"/>
    <col min="5125" max="5125" width="6.25" style="2" customWidth="1"/>
    <col min="5126" max="5126" width="6" style="2" customWidth="1"/>
    <col min="5127" max="5127" width="6.5" style="2" customWidth="1"/>
    <col min="5128" max="5128" width="6.25" style="2" customWidth="1"/>
    <col min="5129" max="5129" width="6.5" style="2" customWidth="1"/>
    <col min="5130" max="5131" width="6.875" style="2" customWidth="1"/>
    <col min="5132" max="5132" width="5" style="2" customWidth="1"/>
    <col min="5133" max="5133" width="7.125" style="2" customWidth="1"/>
    <col min="5134" max="5135" width="6.25" style="2" customWidth="1"/>
    <col min="5136" max="5136" width="5.875" style="2" customWidth="1"/>
    <col min="5137" max="5137" width="26.375" style="2" customWidth="1"/>
    <col min="5138" max="5138" width="14.75" style="2" customWidth="1"/>
    <col min="5139" max="5376" width="9" style="2"/>
    <col min="5377" max="5377" width="4.25" style="2" customWidth="1"/>
    <col min="5378" max="5378" width="9.375" style="2" customWidth="1"/>
    <col min="5379" max="5379" width="8.125" style="2" customWidth="1"/>
    <col min="5380" max="5380" width="10.375" style="2" customWidth="1"/>
    <col min="5381" max="5381" width="6.25" style="2" customWidth="1"/>
    <col min="5382" max="5382" width="6" style="2" customWidth="1"/>
    <col min="5383" max="5383" width="6.5" style="2" customWidth="1"/>
    <col min="5384" max="5384" width="6.25" style="2" customWidth="1"/>
    <col min="5385" max="5385" width="6.5" style="2" customWidth="1"/>
    <col min="5386" max="5387" width="6.875" style="2" customWidth="1"/>
    <col min="5388" max="5388" width="5" style="2" customWidth="1"/>
    <col min="5389" max="5389" width="7.125" style="2" customWidth="1"/>
    <col min="5390" max="5391" width="6.25" style="2" customWidth="1"/>
    <col min="5392" max="5392" width="5.875" style="2" customWidth="1"/>
    <col min="5393" max="5393" width="26.375" style="2" customWidth="1"/>
    <col min="5394" max="5394" width="14.75" style="2" customWidth="1"/>
    <col min="5395" max="5632" width="9" style="2"/>
    <col min="5633" max="5633" width="4.25" style="2" customWidth="1"/>
    <col min="5634" max="5634" width="9.375" style="2" customWidth="1"/>
    <col min="5635" max="5635" width="8.125" style="2" customWidth="1"/>
    <col min="5636" max="5636" width="10.375" style="2" customWidth="1"/>
    <col min="5637" max="5637" width="6.25" style="2" customWidth="1"/>
    <col min="5638" max="5638" width="6" style="2" customWidth="1"/>
    <col min="5639" max="5639" width="6.5" style="2" customWidth="1"/>
    <col min="5640" max="5640" width="6.25" style="2" customWidth="1"/>
    <col min="5641" max="5641" width="6.5" style="2" customWidth="1"/>
    <col min="5642" max="5643" width="6.875" style="2" customWidth="1"/>
    <col min="5644" max="5644" width="5" style="2" customWidth="1"/>
    <col min="5645" max="5645" width="7.125" style="2" customWidth="1"/>
    <col min="5646" max="5647" width="6.25" style="2" customWidth="1"/>
    <col min="5648" max="5648" width="5.875" style="2" customWidth="1"/>
    <col min="5649" max="5649" width="26.375" style="2" customWidth="1"/>
    <col min="5650" max="5650" width="14.75" style="2" customWidth="1"/>
    <col min="5651" max="5888" width="9" style="2"/>
    <col min="5889" max="5889" width="4.25" style="2" customWidth="1"/>
    <col min="5890" max="5890" width="9.375" style="2" customWidth="1"/>
    <col min="5891" max="5891" width="8.125" style="2" customWidth="1"/>
    <col min="5892" max="5892" width="10.375" style="2" customWidth="1"/>
    <col min="5893" max="5893" width="6.25" style="2" customWidth="1"/>
    <col min="5894" max="5894" width="6" style="2" customWidth="1"/>
    <col min="5895" max="5895" width="6.5" style="2" customWidth="1"/>
    <col min="5896" max="5896" width="6.25" style="2" customWidth="1"/>
    <col min="5897" max="5897" width="6.5" style="2" customWidth="1"/>
    <col min="5898" max="5899" width="6.875" style="2" customWidth="1"/>
    <col min="5900" max="5900" width="5" style="2" customWidth="1"/>
    <col min="5901" max="5901" width="7.125" style="2" customWidth="1"/>
    <col min="5902" max="5903" width="6.25" style="2" customWidth="1"/>
    <col min="5904" max="5904" width="5.875" style="2" customWidth="1"/>
    <col min="5905" max="5905" width="26.375" style="2" customWidth="1"/>
    <col min="5906" max="5906" width="14.75" style="2" customWidth="1"/>
    <col min="5907" max="6144" width="9" style="2"/>
    <col min="6145" max="6145" width="4.25" style="2" customWidth="1"/>
    <col min="6146" max="6146" width="9.375" style="2" customWidth="1"/>
    <col min="6147" max="6147" width="8.125" style="2" customWidth="1"/>
    <col min="6148" max="6148" width="10.375" style="2" customWidth="1"/>
    <col min="6149" max="6149" width="6.25" style="2" customWidth="1"/>
    <col min="6150" max="6150" width="6" style="2" customWidth="1"/>
    <col min="6151" max="6151" width="6.5" style="2" customWidth="1"/>
    <col min="6152" max="6152" width="6.25" style="2" customWidth="1"/>
    <col min="6153" max="6153" width="6.5" style="2" customWidth="1"/>
    <col min="6154" max="6155" width="6.875" style="2" customWidth="1"/>
    <col min="6156" max="6156" width="5" style="2" customWidth="1"/>
    <col min="6157" max="6157" width="7.125" style="2" customWidth="1"/>
    <col min="6158" max="6159" width="6.25" style="2" customWidth="1"/>
    <col min="6160" max="6160" width="5.875" style="2" customWidth="1"/>
    <col min="6161" max="6161" width="26.375" style="2" customWidth="1"/>
    <col min="6162" max="6162" width="14.75" style="2" customWidth="1"/>
    <col min="6163" max="6400" width="9" style="2"/>
    <col min="6401" max="6401" width="4.25" style="2" customWidth="1"/>
    <col min="6402" max="6402" width="9.375" style="2" customWidth="1"/>
    <col min="6403" max="6403" width="8.125" style="2" customWidth="1"/>
    <col min="6404" max="6404" width="10.375" style="2" customWidth="1"/>
    <col min="6405" max="6405" width="6.25" style="2" customWidth="1"/>
    <col min="6406" max="6406" width="6" style="2" customWidth="1"/>
    <col min="6407" max="6407" width="6.5" style="2" customWidth="1"/>
    <col min="6408" max="6408" width="6.25" style="2" customWidth="1"/>
    <col min="6409" max="6409" width="6.5" style="2" customWidth="1"/>
    <col min="6410" max="6411" width="6.875" style="2" customWidth="1"/>
    <col min="6412" max="6412" width="5" style="2" customWidth="1"/>
    <col min="6413" max="6413" width="7.125" style="2" customWidth="1"/>
    <col min="6414" max="6415" width="6.25" style="2" customWidth="1"/>
    <col min="6416" max="6416" width="5.875" style="2" customWidth="1"/>
    <col min="6417" max="6417" width="26.375" style="2" customWidth="1"/>
    <col min="6418" max="6418" width="14.75" style="2" customWidth="1"/>
    <col min="6419" max="6656" width="9" style="2"/>
    <col min="6657" max="6657" width="4.25" style="2" customWidth="1"/>
    <col min="6658" max="6658" width="9.375" style="2" customWidth="1"/>
    <col min="6659" max="6659" width="8.125" style="2" customWidth="1"/>
    <col min="6660" max="6660" width="10.375" style="2" customWidth="1"/>
    <col min="6661" max="6661" width="6.25" style="2" customWidth="1"/>
    <col min="6662" max="6662" width="6" style="2" customWidth="1"/>
    <col min="6663" max="6663" width="6.5" style="2" customWidth="1"/>
    <col min="6664" max="6664" width="6.25" style="2" customWidth="1"/>
    <col min="6665" max="6665" width="6.5" style="2" customWidth="1"/>
    <col min="6666" max="6667" width="6.875" style="2" customWidth="1"/>
    <col min="6668" max="6668" width="5" style="2" customWidth="1"/>
    <col min="6669" max="6669" width="7.125" style="2" customWidth="1"/>
    <col min="6670" max="6671" width="6.25" style="2" customWidth="1"/>
    <col min="6672" max="6672" width="5.875" style="2" customWidth="1"/>
    <col min="6673" max="6673" width="26.375" style="2" customWidth="1"/>
    <col min="6674" max="6674" width="14.75" style="2" customWidth="1"/>
    <col min="6675" max="6912" width="9" style="2"/>
    <col min="6913" max="6913" width="4.25" style="2" customWidth="1"/>
    <col min="6914" max="6914" width="9.375" style="2" customWidth="1"/>
    <col min="6915" max="6915" width="8.125" style="2" customWidth="1"/>
    <col min="6916" max="6916" width="10.375" style="2" customWidth="1"/>
    <col min="6917" max="6917" width="6.25" style="2" customWidth="1"/>
    <col min="6918" max="6918" width="6" style="2" customWidth="1"/>
    <col min="6919" max="6919" width="6.5" style="2" customWidth="1"/>
    <col min="6920" max="6920" width="6.25" style="2" customWidth="1"/>
    <col min="6921" max="6921" width="6.5" style="2" customWidth="1"/>
    <col min="6922" max="6923" width="6.875" style="2" customWidth="1"/>
    <col min="6924" max="6924" width="5" style="2" customWidth="1"/>
    <col min="6925" max="6925" width="7.125" style="2" customWidth="1"/>
    <col min="6926" max="6927" width="6.25" style="2" customWidth="1"/>
    <col min="6928" max="6928" width="5.875" style="2" customWidth="1"/>
    <col min="6929" max="6929" width="26.375" style="2" customWidth="1"/>
    <col min="6930" max="6930" width="14.75" style="2" customWidth="1"/>
    <col min="6931" max="7168" width="9" style="2"/>
    <col min="7169" max="7169" width="4.25" style="2" customWidth="1"/>
    <col min="7170" max="7170" width="9.375" style="2" customWidth="1"/>
    <col min="7171" max="7171" width="8.125" style="2" customWidth="1"/>
    <col min="7172" max="7172" width="10.375" style="2" customWidth="1"/>
    <col min="7173" max="7173" width="6.25" style="2" customWidth="1"/>
    <col min="7174" max="7174" width="6" style="2" customWidth="1"/>
    <col min="7175" max="7175" width="6.5" style="2" customWidth="1"/>
    <col min="7176" max="7176" width="6.25" style="2" customWidth="1"/>
    <col min="7177" max="7177" width="6.5" style="2" customWidth="1"/>
    <col min="7178" max="7179" width="6.875" style="2" customWidth="1"/>
    <col min="7180" max="7180" width="5" style="2" customWidth="1"/>
    <col min="7181" max="7181" width="7.125" style="2" customWidth="1"/>
    <col min="7182" max="7183" width="6.25" style="2" customWidth="1"/>
    <col min="7184" max="7184" width="5.875" style="2" customWidth="1"/>
    <col min="7185" max="7185" width="26.375" style="2" customWidth="1"/>
    <col min="7186" max="7186" width="14.75" style="2" customWidth="1"/>
    <col min="7187" max="7424" width="9" style="2"/>
    <col min="7425" max="7425" width="4.25" style="2" customWidth="1"/>
    <col min="7426" max="7426" width="9.375" style="2" customWidth="1"/>
    <col min="7427" max="7427" width="8.125" style="2" customWidth="1"/>
    <col min="7428" max="7428" width="10.375" style="2" customWidth="1"/>
    <col min="7429" max="7429" width="6.25" style="2" customWidth="1"/>
    <col min="7430" max="7430" width="6" style="2" customWidth="1"/>
    <col min="7431" max="7431" width="6.5" style="2" customWidth="1"/>
    <col min="7432" max="7432" width="6.25" style="2" customWidth="1"/>
    <col min="7433" max="7433" width="6.5" style="2" customWidth="1"/>
    <col min="7434" max="7435" width="6.875" style="2" customWidth="1"/>
    <col min="7436" max="7436" width="5" style="2" customWidth="1"/>
    <col min="7437" max="7437" width="7.125" style="2" customWidth="1"/>
    <col min="7438" max="7439" width="6.25" style="2" customWidth="1"/>
    <col min="7440" max="7440" width="5.875" style="2" customWidth="1"/>
    <col min="7441" max="7441" width="26.375" style="2" customWidth="1"/>
    <col min="7442" max="7442" width="14.75" style="2" customWidth="1"/>
    <col min="7443" max="7680" width="9" style="2"/>
    <col min="7681" max="7681" width="4.25" style="2" customWidth="1"/>
    <col min="7682" max="7682" width="9.375" style="2" customWidth="1"/>
    <col min="7683" max="7683" width="8.125" style="2" customWidth="1"/>
    <col min="7684" max="7684" width="10.375" style="2" customWidth="1"/>
    <col min="7685" max="7685" width="6.25" style="2" customWidth="1"/>
    <col min="7686" max="7686" width="6" style="2" customWidth="1"/>
    <col min="7687" max="7687" width="6.5" style="2" customWidth="1"/>
    <col min="7688" max="7688" width="6.25" style="2" customWidth="1"/>
    <col min="7689" max="7689" width="6.5" style="2" customWidth="1"/>
    <col min="7690" max="7691" width="6.875" style="2" customWidth="1"/>
    <col min="7692" max="7692" width="5" style="2" customWidth="1"/>
    <col min="7693" max="7693" width="7.125" style="2" customWidth="1"/>
    <col min="7694" max="7695" width="6.25" style="2" customWidth="1"/>
    <col min="7696" max="7696" width="5.875" style="2" customWidth="1"/>
    <col min="7697" max="7697" width="26.375" style="2" customWidth="1"/>
    <col min="7698" max="7698" width="14.75" style="2" customWidth="1"/>
    <col min="7699" max="7936" width="9" style="2"/>
    <col min="7937" max="7937" width="4.25" style="2" customWidth="1"/>
    <col min="7938" max="7938" width="9.375" style="2" customWidth="1"/>
    <col min="7939" max="7939" width="8.125" style="2" customWidth="1"/>
    <col min="7940" max="7940" width="10.375" style="2" customWidth="1"/>
    <col min="7941" max="7941" width="6.25" style="2" customWidth="1"/>
    <col min="7942" max="7942" width="6" style="2" customWidth="1"/>
    <col min="7943" max="7943" width="6.5" style="2" customWidth="1"/>
    <col min="7944" max="7944" width="6.25" style="2" customWidth="1"/>
    <col min="7945" max="7945" width="6.5" style="2" customWidth="1"/>
    <col min="7946" max="7947" width="6.875" style="2" customWidth="1"/>
    <col min="7948" max="7948" width="5" style="2" customWidth="1"/>
    <col min="7949" max="7949" width="7.125" style="2" customWidth="1"/>
    <col min="7950" max="7951" width="6.25" style="2" customWidth="1"/>
    <col min="7952" max="7952" width="5.875" style="2" customWidth="1"/>
    <col min="7953" max="7953" width="26.375" style="2" customWidth="1"/>
    <col min="7954" max="7954" width="14.75" style="2" customWidth="1"/>
    <col min="7955" max="8192" width="9" style="2"/>
    <col min="8193" max="8193" width="4.25" style="2" customWidth="1"/>
    <col min="8194" max="8194" width="9.375" style="2" customWidth="1"/>
    <col min="8195" max="8195" width="8.125" style="2" customWidth="1"/>
    <col min="8196" max="8196" width="10.375" style="2" customWidth="1"/>
    <col min="8197" max="8197" width="6.25" style="2" customWidth="1"/>
    <col min="8198" max="8198" width="6" style="2" customWidth="1"/>
    <col min="8199" max="8199" width="6.5" style="2" customWidth="1"/>
    <col min="8200" max="8200" width="6.25" style="2" customWidth="1"/>
    <col min="8201" max="8201" width="6.5" style="2" customWidth="1"/>
    <col min="8202" max="8203" width="6.875" style="2" customWidth="1"/>
    <col min="8204" max="8204" width="5" style="2" customWidth="1"/>
    <col min="8205" max="8205" width="7.125" style="2" customWidth="1"/>
    <col min="8206" max="8207" width="6.25" style="2" customWidth="1"/>
    <col min="8208" max="8208" width="5.875" style="2" customWidth="1"/>
    <col min="8209" max="8209" width="26.375" style="2" customWidth="1"/>
    <col min="8210" max="8210" width="14.75" style="2" customWidth="1"/>
    <col min="8211" max="8448" width="9" style="2"/>
    <col min="8449" max="8449" width="4.25" style="2" customWidth="1"/>
    <col min="8450" max="8450" width="9.375" style="2" customWidth="1"/>
    <col min="8451" max="8451" width="8.125" style="2" customWidth="1"/>
    <col min="8452" max="8452" width="10.375" style="2" customWidth="1"/>
    <col min="8453" max="8453" width="6.25" style="2" customWidth="1"/>
    <col min="8454" max="8454" width="6" style="2" customWidth="1"/>
    <col min="8455" max="8455" width="6.5" style="2" customWidth="1"/>
    <col min="8456" max="8456" width="6.25" style="2" customWidth="1"/>
    <col min="8457" max="8457" width="6.5" style="2" customWidth="1"/>
    <col min="8458" max="8459" width="6.875" style="2" customWidth="1"/>
    <col min="8460" max="8460" width="5" style="2" customWidth="1"/>
    <col min="8461" max="8461" width="7.125" style="2" customWidth="1"/>
    <col min="8462" max="8463" width="6.25" style="2" customWidth="1"/>
    <col min="8464" max="8464" width="5.875" style="2" customWidth="1"/>
    <col min="8465" max="8465" width="26.375" style="2" customWidth="1"/>
    <col min="8466" max="8466" width="14.75" style="2" customWidth="1"/>
    <col min="8467" max="8704" width="9" style="2"/>
    <col min="8705" max="8705" width="4.25" style="2" customWidth="1"/>
    <col min="8706" max="8706" width="9.375" style="2" customWidth="1"/>
    <col min="8707" max="8707" width="8.125" style="2" customWidth="1"/>
    <col min="8708" max="8708" width="10.375" style="2" customWidth="1"/>
    <col min="8709" max="8709" width="6.25" style="2" customWidth="1"/>
    <col min="8710" max="8710" width="6" style="2" customWidth="1"/>
    <col min="8711" max="8711" width="6.5" style="2" customWidth="1"/>
    <col min="8712" max="8712" width="6.25" style="2" customWidth="1"/>
    <col min="8713" max="8713" width="6.5" style="2" customWidth="1"/>
    <col min="8714" max="8715" width="6.875" style="2" customWidth="1"/>
    <col min="8716" max="8716" width="5" style="2" customWidth="1"/>
    <col min="8717" max="8717" width="7.125" style="2" customWidth="1"/>
    <col min="8718" max="8719" width="6.25" style="2" customWidth="1"/>
    <col min="8720" max="8720" width="5.875" style="2" customWidth="1"/>
    <col min="8721" max="8721" width="26.375" style="2" customWidth="1"/>
    <col min="8722" max="8722" width="14.75" style="2" customWidth="1"/>
    <col min="8723" max="8960" width="9" style="2"/>
    <col min="8961" max="8961" width="4.25" style="2" customWidth="1"/>
    <col min="8962" max="8962" width="9.375" style="2" customWidth="1"/>
    <col min="8963" max="8963" width="8.125" style="2" customWidth="1"/>
    <col min="8964" max="8964" width="10.375" style="2" customWidth="1"/>
    <col min="8965" max="8965" width="6.25" style="2" customWidth="1"/>
    <col min="8966" max="8966" width="6" style="2" customWidth="1"/>
    <col min="8967" max="8967" width="6.5" style="2" customWidth="1"/>
    <col min="8968" max="8968" width="6.25" style="2" customWidth="1"/>
    <col min="8969" max="8969" width="6.5" style="2" customWidth="1"/>
    <col min="8970" max="8971" width="6.875" style="2" customWidth="1"/>
    <col min="8972" max="8972" width="5" style="2" customWidth="1"/>
    <col min="8973" max="8973" width="7.125" style="2" customWidth="1"/>
    <col min="8974" max="8975" width="6.25" style="2" customWidth="1"/>
    <col min="8976" max="8976" width="5.875" style="2" customWidth="1"/>
    <col min="8977" max="8977" width="26.375" style="2" customWidth="1"/>
    <col min="8978" max="8978" width="14.75" style="2" customWidth="1"/>
    <col min="8979" max="9216" width="9" style="2"/>
    <col min="9217" max="9217" width="4.25" style="2" customWidth="1"/>
    <col min="9218" max="9218" width="9.375" style="2" customWidth="1"/>
    <col min="9219" max="9219" width="8.125" style="2" customWidth="1"/>
    <col min="9220" max="9220" width="10.375" style="2" customWidth="1"/>
    <col min="9221" max="9221" width="6.25" style="2" customWidth="1"/>
    <col min="9222" max="9222" width="6" style="2" customWidth="1"/>
    <col min="9223" max="9223" width="6.5" style="2" customWidth="1"/>
    <col min="9224" max="9224" width="6.25" style="2" customWidth="1"/>
    <col min="9225" max="9225" width="6.5" style="2" customWidth="1"/>
    <col min="9226" max="9227" width="6.875" style="2" customWidth="1"/>
    <col min="9228" max="9228" width="5" style="2" customWidth="1"/>
    <col min="9229" max="9229" width="7.125" style="2" customWidth="1"/>
    <col min="9230" max="9231" width="6.25" style="2" customWidth="1"/>
    <col min="9232" max="9232" width="5.875" style="2" customWidth="1"/>
    <col min="9233" max="9233" width="26.375" style="2" customWidth="1"/>
    <col min="9234" max="9234" width="14.75" style="2" customWidth="1"/>
    <col min="9235" max="9472" width="9" style="2"/>
    <col min="9473" max="9473" width="4.25" style="2" customWidth="1"/>
    <col min="9474" max="9474" width="9.375" style="2" customWidth="1"/>
    <col min="9475" max="9475" width="8.125" style="2" customWidth="1"/>
    <col min="9476" max="9476" width="10.375" style="2" customWidth="1"/>
    <col min="9477" max="9477" width="6.25" style="2" customWidth="1"/>
    <col min="9478" max="9478" width="6" style="2" customWidth="1"/>
    <col min="9479" max="9479" width="6.5" style="2" customWidth="1"/>
    <col min="9480" max="9480" width="6.25" style="2" customWidth="1"/>
    <col min="9481" max="9481" width="6.5" style="2" customWidth="1"/>
    <col min="9482" max="9483" width="6.875" style="2" customWidth="1"/>
    <col min="9484" max="9484" width="5" style="2" customWidth="1"/>
    <col min="9485" max="9485" width="7.125" style="2" customWidth="1"/>
    <col min="9486" max="9487" width="6.25" style="2" customWidth="1"/>
    <col min="9488" max="9488" width="5.875" style="2" customWidth="1"/>
    <col min="9489" max="9489" width="26.375" style="2" customWidth="1"/>
    <col min="9490" max="9490" width="14.75" style="2" customWidth="1"/>
    <col min="9491" max="9728" width="9" style="2"/>
    <col min="9729" max="9729" width="4.25" style="2" customWidth="1"/>
    <col min="9730" max="9730" width="9.375" style="2" customWidth="1"/>
    <col min="9731" max="9731" width="8.125" style="2" customWidth="1"/>
    <col min="9732" max="9732" width="10.375" style="2" customWidth="1"/>
    <col min="9733" max="9733" width="6.25" style="2" customWidth="1"/>
    <col min="9734" max="9734" width="6" style="2" customWidth="1"/>
    <col min="9735" max="9735" width="6.5" style="2" customWidth="1"/>
    <col min="9736" max="9736" width="6.25" style="2" customWidth="1"/>
    <col min="9737" max="9737" width="6.5" style="2" customWidth="1"/>
    <col min="9738" max="9739" width="6.875" style="2" customWidth="1"/>
    <col min="9740" max="9740" width="5" style="2" customWidth="1"/>
    <col min="9741" max="9741" width="7.125" style="2" customWidth="1"/>
    <col min="9742" max="9743" width="6.25" style="2" customWidth="1"/>
    <col min="9744" max="9744" width="5.875" style="2" customWidth="1"/>
    <col min="9745" max="9745" width="26.375" style="2" customWidth="1"/>
    <col min="9746" max="9746" width="14.75" style="2" customWidth="1"/>
    <col min="9747" max="9984" width="9" style="2"/>
    <col min="9985" max="9985" width="4.25" style="2" customWidth="1"/>
    <col min="9986" max="9986" width="9.375" style="2" customWidth="1"/>
    <col min="9987" max="9987" width="8.125" style="2" customWidth="1"/>
    <col min="9988" max="9988" width="10.375" style="2" customWidth="1"/>
    <col min="9989" max="9989" width="6.25" style="2" customWidth="1"/>
    <col min="9990" max="9990" width="6" style="2" customWidth="1"/>
    <col min="9991" max="9991" width="6.5" style="2" customWidth="1"/>
    <col min="9992" max="9992" width="6.25" style="2" customWidth="1"/>
    <col min="9993" max="9993" width="6.5" style="2" customWidth="1"/>
    <col min="9994" max="9995" width="6.875" style="2" customWidth="1"/>
    <col min="9996" max="9996" width="5" style="2" customWidth="1"/>
    <col min="9997" max="9997" width="7.125" style="2" customWidth="1"/>
    <col min="9998" max="9999" width="6.25" style="2" customWidth="1"/>
    <col min="10000" max="10000" width="5.875" style="2" customWidth="1"/>
    <col min="10001" max="10001" width="26.375" style="2" customWidth="1"/>
    <col min="10002" max="10002" width="14.75" style="2" customWidth="1"/>
    <col min="10003" max="10240" width="9" style="2"/>
    <col min="10241" max="10241" width="4.25" style="2" customWidth="1"/>
    <col min="10242" max="10242" width="9.375" style="2" customWidth="1"/>
    <col min="10243" max="10243" width="8.125" style="2" customWidth="1"/>
    <col min="10244" max="10244" width="10.375" style="2" customWidth="1"/>
    <col min="10245" max="10245" width="6.25" style="2" customWidth="1"/>
    <col min="10246" max="10246" width="6" style="2" customWidth="1"/>
    <col min="10247" max="10247" width="6.5" style="2" customWidth="1"/>
    <col min="10248" max="10248" width="6.25" style="2" customWidth="1"/>
    <col min="10249" max="10249" width="6.5" style="2" customWidth="1"/>
    <col min="10250" max="10251" width="6.875" style="2" customWidth="1"/>
    <col min="10252" max="10252" width="5" style="2" customWidth="1"/>
    <col min="10253" max="10253" width="7.125" style="2" customWidth="1"/>
    <col min="10254" max="10255" width="6.25" style="2" customWidth="1"/>
    <col min="10256" max="10256" width="5.875" style="2" customWidth="1"/>
    <col min="10257" max="10257" width="26.375" style="2" customWidth="1"/>
    <col min="10258" max="10258" width="14.75" style="2" customWidth="1"/>
    <col min="10259" max="10496" width="9" style="2"/>
    <col min="10497" max="10497" width="4.25" style="2" customWidth="1"/>
    <col min="10498" max="10498" width="9.375" style="2" customWidth="1"/>
    <col min="10499" max="10499" width="8.125" style="2" customWidth="1"/>
    <col min="10500" max="10500" width="10.375" style="2" customWidth="1"/>
    <col min="10501" max="10501" width="6.25" style="2" customWidth="1"/>
    <col min="10502" max="10502" width="6" style="2" customWidth="1"/>
    <col min="10503" max="10503" width="6.5" style="2" customWidth="1"/>
    <col min="10504" max="10504" width="6.25" style="2" customWidth="1"/>
    <col min="10505" max="10505" width="6.5" style="2" customWidth="1"/>
    <col min="10506" max="10507" width="6.875" style="2" customWidth="1"/>
    <col min="10508" max="10508" width="5" style="2" customWidth="1"/>
    <col min="10509" max="10509" width="7.125" style="2" customWidth="1"/>
    <col min="10510" max="10511" width="6.25" style="2" customWidth="1"/>
    <col min="10512" max="10512" width="5.875" style="2" customWidth="1"/>
    <col min="10513" max="10513" width="26.375" style="2" customWidth="1"/>
    <col min="10514" max="10514" width="14.75" style="2" customWidth="1"/>
    <col min="10515" max="10752" width="9" style="2"/>
    <col min="10753" max="10753" width="4.25" style="2" customWidth="1"/>
    <col min="10754" max="10754" width="9.375" style="2" customWidth="1"/>
    <col min="10755" max="10755" width="8.125" style="2" customWidth="1"/>
    <col min="10756" max="10756" width="10.375" style="2" customWidth="1"/>
    <col min="10757" max="10757" width="6.25" style="2" customWidth="1"/>
    <col min="10758" max="10758" width="6" style="2" customWidth="1"/>
    <col min="10759" max="10759" width="6.5" style="2" customWidth="1"/>
    <col min="10760" max="10760" width="6.25" style="2" customWidth="1"/>
    <col min="10761" max="10761" width="6.5" style="2" customWidth="1"/>
    <col min="10762" max="10763" width="6.875" style="2" customWidth="1"/>
    <col min="10764" max="10764" width="5" style="2" customWidth="1"/>
    <col min="10765" max="10765" width="7.125" style="2" customWidth="1"/>
    <col min="10766" max="10767" width="6.25" style="2" customWidth="1"/>
    <col min="10768" max="10768" width="5.875" style="2" customWidth="1"/>
    <col min="10769" max="10769" width="26.375" style="2" customWidth="1"/>
    <col min="10770" max="10770" width="14.75" style="2" customWidth="1"/>
    <col min="10771" max="11008" width="9" style="2"/>
    <col min="11009" max="11009" width="4.25" style="2" customWidth="1"/>
    <col min="11010" max="11010" width="9.375" style="2" customWidth="1"/>
    <col min="11011" max="11011" width="8.125" style="2" customWidth="1"/>
    <col min="11012" max="11012" width="10.375" style="2" customWidth="1"/>
    <col min="11013" max="11013" width="6.25" style="2" customWidth="1"/>
    <col min="11014" max="11014" width="6" style="2" customWidth="1"/>
    <col min="11015" max="11015" width="6.5" style="2" customWidth="1"/>
    <col min="11016" max="11016" width="6.25" style="2" customWidth="1"/>
    <col min="11017" max="11017" width="6.5" style="2" customWidth="1"/>
    <col min="11018" max="11019" width="6.875" style="2" customWidth="1"/>
    <col min="11020" max="11020" width="5" style="2" customWidth="1"/>
    <col min="11021" max="11021" width="7.125" style="2" customWidth="1"/>
    <col min="11022" max="11023" width="6.25" style="2" customWidth="1"/>
    <col min="11024" max="11024" width="5.875" style="2" customWidth="1"/>
    <col min="11025" max="11025" width="26.375" style="2" customWidth="1"/>
    <col min="11026" max="11026" width="14.75" style="2" customWidth="1"/>
    <col min="11027" max="11264" width="9" style="2"/>
    <col min="11265" max="11265" width="4.25" style="2" customWidth="1"/>
    <col min="11266" max="11266" width="9.375" style="2" customWidth="1"/>
    <col min="11267" max="11267" width="8.125" style="2" customWidth="1"/>
    <col min="11268" max="11268" width="10.375" style="2" customWidth="1"/>
    <col min="11269" max="11269" width="6.25" style="2" customWidth="1"/>
    <col min="11270" max="11270" width="6" style="2" customWidth="1"/>
    <col min="11271" max="11271" width="6.5" style="2" customWidth="1"/>
    <col min="11272" max="11272" width="6.25" style="2" customWidth="1"/>
    <col min="11273" max="11273" width="6.5" style="2" customWidth="1"/>
    <col min="11274" max="11275" width="6.875" style="2" customWidth="1"/>
    <col min="11276" max="11276" width="5" style="2" customWidth="1"/>
    <col min="11277" max="11277" width="7.125" style="2" customWidth="1"/>
    <col min="11278" max="11279" width="6.25" style="2" customWidth="1"/>
    <col min="11280" max="11280" width="5.875" style="2" customWidth="1"/>
    <col min="11281" max="11281" width="26.375" style="2" customWidth="1"/>
    <col min="11282" max="11282" width="14.75" style="2" customWidth="1"/>
    <col min="11283" max="11520" width="9" style="2"/>
    <col min="11521" max="11521" width="4.25" style="2" customWidth="1"/>
    <col min="11522" max="11522" width="9.375" style="2" customWidth="1"/>
    <col min="11523" max="11523" width="8.125" style="2" customWidth="1"/>
    <col min="11524" max="11524" width="10.375" style="2" customWidth="1"/>
    <col min="11525" max="11525" width="6.25" style="2" customWidth="1"/>
    <col min="11526" max="11526" width="6" style="2" customWidth="1"/>
    <col min="11527" max="11527" width="6.5" style="2" customWidth="1"/>
    <col min="11528" max="11528" width="6.25" style="2" customWidth="1"/>
    <col min="11529" max="11529" width="6.5" style="2" customWidth="1"/>
    <col min="11530" max="11531" width="6.875" style="2" customWidth="1"/>
    <col min="11532" max="11532" width="5" style="2" customWidth="1"/>
    <col min="11533" max="11533" width="7.125" style="2" customWidth="1"/>
    <col min="11534" max="11535" width="6.25" style="2" customWidth="1"/>
    <col min="11536" max="11536" width="5.875" style="2" customWidth="1"/>
    <col min="11537" max="11537" width="26.375" style="2" customWidth="1"/>
    <col min="11538" max="11538" width="14.75" style="2" customWidth="1"/>
    <col min="11539" max="11776" width="9" style="2"/>
    <col min="11777" max="11777" width="4.25" style="2" customWidth="1"/>
    <col min="11778" max="11778" width="9.375" style="2" customWidth="1"/>
    <col min="11779" max="11779" width="8.125" style="2" customWidth="1"/>
    <col min="11780" max="11780" width="10.375" style="2" customWidth="1"/>
    <col min="11781" max="11781" width="6.25" style="2" customWidth="1"/>
    <col min="11782" max="11782" width="6" style="2" customWidth="1"/>
    <col min="11783" max="11783" width="6.5" style="2" customWidth="1"/>
    <col min="11784" max="11784" width="6.25" style="2" customWidth="1"/>
    <col min="11785" max="11785" width="6.5" style="2" customWidth="1"/>
    <col min="11786" max="11787" width="6.875" style="2" customWidth="1"/>
    <col min="11788" max="11788" width="5" style="2" customWidth="1"/>
    <col min="11789" max="11789" width="7.125" style="2" customWidth="1"/>
    <col min="11790" max="11791" width="6.25" style="2" customWidth="1"/>
    <col min="11792" max="11792" width="5.875" style="2" customWidth="1"/>
    <col min="11793" max="11793" width="26.375" style="2" customWidth="1"/>
    <col min="11794" max="11794" width="14.75" style="2" customWidth="1"/>
    <col min="11795" max="12032" width="9" style="2"/>
    <col min="12033" max="12033" width="4.25" style="2" customWidth="1"/>
    <col min="12034" max="12034" width="9.375" style="2" customWidth="1"/>
    <col min="12035" max="12035" width="8.125" style="2" customWidth="1"/>
    <col min="12036" max="12036" width="10.375" style="2" customWidth="1"/>
    <col min="12037" max="12037" width="6.25" style="2" customWidth="1"/>
    <col min="12038" max="12038" width="6" style="2" customWidth="1"/>
    <col min="12039" max="12039" width="6.5" style="2" customWidth="1"/>
    <col min="12040" max="12040" width="6.25" style="2" customWidth="1"/>
    <col min="12041" max="12041" width="6.5" style="2" customWidth="1"/>
    <col min="12042" max="12043" width="6.875" style="2" customWidth="1"/>
    <col min="12044" max="12044" width="5" style="2" customWidth="1"/>
    <col min="12045" max="12045" width="7.125" style="2" customWidth="1"/>
    <col min="12046" max="12047" width="6.25" style="2" customWidth="1"/>
    <col min="12048" max="12048" width="5.875" style="2" customWidth="1"/>
    <col min="12049" max="12049" width="26.375" style="2" customWidth="1"/>
    <col min="12050" max="12050" width="14.75" style="2" customWidth="1"/>
    <col min="12051" max="12288" width="9" style="2"/>
    <col min="12289" max="12289" width="4.25" style="2" customWidth="1"/>
    <col min="12290" max="12290" width="9.375" style="2" customWidth="1"/>
    <col min="12291" max="12291" width="8.125" style="2" customWidth="1"/>
    <col min="12292" max="12292" width="10.375" style="2" customWidth="1"/>
    <col min="12293" max="12293" width="6.25" style="2" customWidth="1"/>
    <col min="12294" max="12294" width="6" style="2" customWidth="1"/>
    <col min="12295" max="12295" width="6.5" style="2" customWidth="1"/>
    <col min="12296" max="12296" width="6.25" style="2" customWidth="1"/>
    <col min="12297" max="12297" width="6.5" style="2" customWidth="1"/>
    <col min="12298" max="12299" width="6.875" style="2" customWidth="1"/>
    <col min="12300" max="12300" width="5" style="2" customWidth="1"/>
    <col min="12301" max="12301" width="7.125" style="2" customWidth="1"/>
    <col min="12302" max="12303" width="6.25" style="2" customWidth="1"/>
    <col min="12304" max="12304" width="5.875" style="2" customWidth="1"/>
    <col min="12305" max="12305" width="26.375" style="2" customWidth="1"/>
    <col min="12306" max="12306" width="14.75" style="2" customWidth="1"/>
    <col min="12307" max="12544" width="9" style="2"/>
    <col min="12545" max="12545" width="4.25" style="2" customWidth="1"/>
    <col min="12546" max="12546" width="9.375" style="2" customWidth="1"/>
    <col min="12547" max="12547" width="8.125" style="2" customWidth="1"/>
    <col min="12548" max="12548" width="10.375" style="2" customWidth="1"/>
    <col min="12549" max="12549" width="6.25" style="2" customWidth="1"/>
    <col min="12550" max="12550" width="6" style="2" customWidth="1"/>
    <col min="12551" max="12551" width="6.5" style="2" customWidth="1"/>
    <col min="12552" max="12552" width="6.25" style="2" customWidth="1"/>
    <col min="12553" max="12553" width="6.5" style="2" customWidth="1"/>
    <col min="12554" max="12555" width="6.875" style="2" customWidth="1"/>
    <col min="12556" max="12556" width="5" style="2" customWidth="1"/>
    <col min="12557" max="12557" width="7.125" style="2" customWidth="1"/>
    <col min="12558" max="12559" width="6.25" style="2" customWidth="1"/>
    <col min="12560" max="12560" width="5.875" style="2" customWidth="1"/>
    <col min="12561" max="12561" width="26.375" style="2" customWidth="1"/>
    <col min="12562" max="12562" width="14.75" style="2" customWidth="1"/>
    <col min="12563" max="12800" width="9" style="2"/>
    <col min="12801" max="12801" width="4.25" style="2" customWidth="1"/>
    <col min="12802" max="12802" width="9.375" style="2" customWidth="1"/>
    <col min="12803" max="12803" width="8.125" style="2" customWidth="1"/>
    <col min="12804" max="12804" width="10.375" style="2" customWidth="1"/>
    <col min="12805" max="12805" width="6.25" style="2" customWidth="1"/>
    <col min="12806" max="12806" width="6" style="2" customWidth="1"/>
    <col min="12807" max="12807" width="6.5" style="2" customWidth="1"/>
    <col min="12808" max="12808" width="6.25" style="2" customWidth="1"/>
    <col min="12809" max="12809" width="6.5" style="2" customWidth="1"/>
    <col min="12810" max="12811" width="6.875" style="2" customWidth="1"/>
    <col min="12812" max="12812" width="5" style="2" customWidth="1"/>
    <col min="12813" max="12813" width="7.125" style="2" customWidth="1"/>
    <col min="12814" max="12815" width="6.25" style="2" customWidth="1"/>
    <col min="12816" max="12816" width="5.875" style="2" customWidth="1"/>
    <col min="12817" max="12817" width="26.375" style="2" customWidth="1"/>
    <col min="12818" max="12818" width="14.75" style="2" customWidth="1"/>
    <col min="12819" max="13056" width="9" style="2"/>
    <col min="13057" max="13057" width="4.25" style="2" customWidth="1"/>
    <col min="13058" max="13058" width="9.375" style="2" customWidth="1"/>
    <col min="13059" max="13059" width="8.125" style="2" customWidth="1"/>
    <col min="13060" max="13060" width="10.375" style="2" customWidth="1"/>
    <col min="13061" max="13061" width="6.25" style="2" customWidth="1"/>
    <col min="13062" max="13062" width="6" style="2" customWidth="1"/>
    <col min="13063" max="13063" width="6.5" style="2" customWidth="1"/>
    <col min="13064" max="13064" width="6.25" style="2" customWidth="1"/>
    <col min="13065" max="13065" width="6.5" style="2" customWidth="1"/>
    <col min="13066" max="13067" width="6.875" style="2" customWidth="1"/>
    <col min="13068" max="13068" width="5" style="2" customWidth="1"/>
    <col min="13069" max="13069" width="7.125" style="2" customWidth="1"/>
    <col min="13070" max="13071" width="6.25" style="2" customWidth="1"/>
    <col min="13072" max="13072" width="5.875" style="2" customWidth="1"/>
    <col min="13073" max="13073" width="26.375" style="2" customWidth="1"/>
    <col min="13074" max="13074" width="14.75" style="2" customWidth="1"/>
    <col min="13075" max="13312" width="9" style="2"/>
    <col min="13313" max="13313" width="4.25" style="2" customWidth="1"/>
    <col min="13314" max="13314" width="9.375" style="2" customWidth="1"/>
    <col min="13315" max="13315" width="8.125" style="2" customWidth="1"/>
    <col min="13316" max="13316" width="10.375" style="2" customWidth="1"/>
    <col min="13317" max="13317" width="6.25" style="2" customWidth="1"/>
    <col min="13318" max="13318" width="6" style="2" customWidth="1"/>
    <col min="13319" max="13319" width="6.5" style="2" customWidth="1"/>
    <col min="13320" max="13320" width="6.25" style="2" customWidth="1"/>
    <col min="13321" max="13321" width="6.5" style="2" customWidth="1"/>
    <col min="13322" max="13323" width="6.875" style="2" customWidth="1"/>
    <col min="13324" max="13324" width="5" style="2" customWidth="1"/>
    <col min="13325" max="13325" width="7.125" style="2" customWidth="1"/>
    <col min="13326" max="13327" width="6.25" style="2" customWidth="1"/>
    <col min="13328" max="13328" width="5.875" style="2" customWidth="1"/>
    <col min="13329" max="13329" width="26.375" style="2" customWidth="1"/>
    <col min="13330" max="13330" width="14.75" style="2" customWidth="1"/>
    <col min="13331" max="13568" width="9" style="2"/>
    <col min="13569" max="13569" width="4.25" style="2" customWidth="1"/>
    <col min="13570" max="13570" width="9.375" style="2" customWidth="1"/>
    <col min="13571" max="13571" width="8.125" style="2" customWidth="1"/>
    <col min="13572" max="13572" width="10.375" style="2" customWidth="1"/>
    <col min="13573" max="13573" width="6.25" style="2" customWidth="1"/>
    <col min="13574" max="13574" width="6" style="2" customWidth="1"/>
    <col min="13575" max="13575" width="6.5" style="2" customWidth="1"/>
    <col min="13576" max="13576" width="6.25" style="2" customWidth="1"/>
    <col min="13577" max="13577" width="6.5" style="2" customWidth="1"/>
    <col min="13578" max="13579" width="6.875" style="2" customWidth="1"/>
    <col min="13580" max="13580" width="5" style="2" customWidth="1"/>
    <col min="13581" max="13581" width="7.125" style="2" customWidth="1"/>
    <col min="13582" max="13583" width="6.25" style="2" customWidth="1"/>
    <col min="13584" max="13584" width="5.875" style="2" customWidth="1"/>
    <col min="13585" max="13585" width="26.375" style="2" customWidth="1"/>
    <col min="13586" max="13586" width="14.75" style="2" customWidth="1"/>
    <col min="13587" max="13824" width="9" style="2"/>
    <col min="13825" max="13825" width="4.25" style="2" customWidth="1"/>
    <col min="13826" max="13826" width="9.375" style="2" customWidth="1"/>
    <col min="13827" max="13827" width="8.125" style="2" customWidth="1"/>
    <col min="13828" max="13828" width="10.375" style="2" customWidth="1"/>
    <col min="13829" max="13829" width="6.25" style="2" customWidth="1"/>
    <col min="13830" max="13830" width="6" style="2" customWidth="1"/>
    <col min="13831" max="13831" width="6.5" style="2" customWidth="1"/>
    <col min="13832" max="13832" width="6.25" style="2" customWidth="1"/>
    <col min="13833" max="13833" width="6.5" style="2" customWidth="1"/>
    <col min="13834" max="13835" width="6.875" style="2" customWidth="1"/>
    <col min="13836" max="13836" width="5" style="2" customWidth="1"/>
    <col min="13837" max="13837" width="7.125" style="2" customWidth="1"/>
    <col min="13838" max="13839" width="6.25" style="2" customWidth="1"/>
    <col min="13840" max="13840" width="5.875" style="2" customWidth="1"/>
    <col min="13841" max="13841" width="26.375" style="2" customWidth="1"/>
    <col min="13842" max="13842" width="14.75" style="2" customWidth="1"/>
    <col min="13843" max="14080" width="9" style="2"/>
    <col min="14081" max="14081" width="4.25" style="2" customWidth="1"/>
    <col min="14082" max="14082" width="9.375" style="2" customWidth="1"/>
    <col min="14083" max="14083" width="8.125" style="2" customWidth="1"/>
    <col min="14084" max="14084" width="10.375" style="2" customWidth="1"/>
    <col min="14085" max="14085" width="6.25" style="2" customWidth="1"/>
    <col min="14086" max="14086" width="6" style="2" customWidth="1"/>
    <col min="14087" max="14087" width="6.5" style="2" customWidth="1"/>
    <col min="14088" max="14088" width="6.25" style="2" customWidth="1"/>
    <col min="14089" max="14089" width="6.5" style="2" customWidth="1"/>
    <col min="14090" max="14091" width="6.875" style="2" customWidth="1"/>
    <col min="14092" max="14092" width="5" style="2" customWidth="1"/>
    <col min="14093" max="14093" width="7.125" style="2" customWidth="1"/>
    <col min="14094" max="14095" width="6.25" style="2" customWidth="1"/>
    <col min="14096" max="14096" width="5.875" style="2" customWidth="1"/>
    <col min="14097" max="14097" width="26.375" style="2" customWidth="1"/>
    <col min="14098" max="14098" width="14.75" style="2" customWidth="1"/>
    <col min="14099" max="14336" width="9" style="2"/>
    <col min="14337" max="14337" width="4.25" style="2" customWidth="1"/>
    <col min="14338" max="14338" width="9.375" style="2" customWidth="1"/>
    <col min="14339" max="14339" width="8.125" style="2" customWidth="1"/>
    <col min="14340" max="14340" width="10.375" style="2" customWidth="1"/>
    <col min="14341" max="14341" width="6.25" style="2" customWidth="1"/>
    <col min="14342" max="14342" width="6" style="2" customWidth="1"/>
    <col min="14343" max="14343" width="6.5" style="2" customWidth="1"/>
    <col min="14344" max="14344" width="6.25" style="2" customWidth="1"/>
    <col min="14345" max="14345" width="6.5" style="2" customWidth="1"/>
    <col min="14346" max="14347" width="6.875" style="2" customWidth="1"/>
    <col min="14348" max="14348" width="5" style="2" customWidth="1"/>
    <col min="14349" max="14349" width="7.125" style="2" customWidth="1"/>
    <col min="14350" max="14351" width="6.25" style="2" customWidth="1"/>
    <col min="14352" max="14352" width="5.875" style="2" customWidth="1"/>
    <col min="14353" max="14353" width="26.375" style="2" customWidth="1"/>
    <col min="14354" max="14354" width="14.75" style="2" customWidth="1"/>
    <col min="14355" max="14592" width="9" style="2"/>
    <col min="14593" max="14593" width="4.25" style="2" customWidth="1"/>
    <col min="14594" max="14594" width="9.375" style="2" customWidth="1"/>
    <col min="14595" max="14595" width="8.125" style="2" customWidth="1"/>
    <col min="14596" max="14596" width="10.375" style="2" customWidth="1"/>
    <col min="14597" max="14597" width="6.25" style="2" customWidth="1"/>
    <col min="14598" max="14598" width="6" style="2" customWidth="1"/>
    <col min="14599" max="14599" width="6.5" style="2" customWidth="1"/>
    <col min="14600" max="14600" width="6.25" style="2" customWidth="1"/>
    <col min="14601" max="14601" width="6.5" style="2" customWidth="1"/>
    <col min="14602" max="14603" width="6.875" style="2" customWidth="1"/>
    <col min="14604" max="14604" width="5" style="2" customWidth="1"/>
    <col min="14605" max="14605" width="7.125" style="2" customWidth="1"/>
    <col min="14606" max="14607" width="6.25" style="2" customWidth="1"/>
    <col min="14608" max="14608" width="5.875" style="2" customWidth="1"/>
    <col min="14609" max="14609" width="26.375" style="2" customWidth="1"/>
    <col min="14610" max="14610" width="14.75" style="2" customWidth="1"/>
    <col min="14611" max="14848" width="9" style="2"/>
    <col min="14849" max="14849" width="4.25" style="2" customWidth="1"/>
    <col min="14850" max="14850" width="9.375" style="2" customWidth="1"/>
    <col min="14851" max="14851" width="8.125" style="2" customWidth="1"/>
    <col min="14852" max="14852" width="10.375" style="2" customWidth="1"/>
    <col min="14853" max="14853" width="6.25" style="2" customWidth="1"/>
    <col min="14854" max="14854" width="6" style="2" customWidth="1"/>
    <col min="14855" max="14855" width="6.5" style="2" customWidth="1"/>
    <col min="14856" max="14856" width="6.25" style="2" customWidth="1"/>
    <col min="14857" max="14857" width="6.5" style="2" customWidth="1"/>
    <col min="14858" max="14859" width="6.875" style="2" customWidth="1"/>
    <col min="14860" max="14860" width="5" style="2" customWidth="1"/>
    <col min="14861" max="14861" width="7.125" style="2" customWidth="1"/>
    <col min="14862" max="14863" width="6.25" style="2" customWidth="1"/>
    <col min="14864" max="14864" width="5.875" style="2" customWidth="1"/>
    <col min="14865" max="14865" width="26.375" style="2" customWidth="1"/>
    <col min="14866" max="14866" width="14.75" style="2" customWidth="1"/>
    <col min="14867" max="15104" width="9" style="2"/>
    <col min="15105" max="15105" width="4.25" style="2" customWidth="1"/>
    <col min="15106" max="15106" width="9.375" style="2" customWidth="1"/>
    <col min="15107" max="15107" width="8.125" style="2" customWidth="1"/>
    <col min="15108" max="15108" width="10.375" style="2" customWidth="1"/>
    <col min="15109" max="15109" width="6.25" style="2" customWidth="1"/>
    <col min="15110" max="15110" width="6" style="2" customWidth="1"/>
    <col min="15111" max="15111" width="6.5" style="2" customWidth="1"/>
    <col min="15112" max="15112" width="6.25" style="2" customWidth="1"/>
    <col min="15113" max="15113" width="6.5" style="2" customWidth="1"/>
    <col min="15114" max="15115" width="6.875" style="2" customWidth="1"/>
    <col min="15116" max="15116" width="5" style="2" customWidth="1"/>
    <col min="15117" max="15117" width="7.125" style="2" customWidth="1"/>
    <col min="15118" max="15119" width="6.25" style="2" customWidth="1"/>
    <col min="15120" max="15120" width="5.875" style="2" customWidth="1"/>
    <col min="15121" max="15121" width="26.375" style="2" customWidth="1"/>
    <col min="15122" max="15122" width="14.75" style="2" customWidth="1"/>
    <col min="15123" max="15360" width="9" style="2"/>
    <col min="15361" max="15361" width="4.25" style="2" customWidth="1"/>
    <col min="15362" max="15362" width="9.375" style="2" customWidth="1"/>
    <col min="15363" max="15363" width="8.125" style="2" customWidth="1"/>
    <col min="15364" max="15364" width="10.375" style="2" customWidth="1"/>
    <col min="15365" max="15365" width="6.25" style="2" customWidth="1"/>
    <col min="15366" max="15366" width="6" style="2" customWidth="1"/>
    <col min="15367" max="15367" width="6.5" style="2" customWidth="1"/>
    <col min="15368" max="15368" width="6.25" style="2" customWidth="1"/>
    <col min="15369" max="15369" width="6.5" style="2" customWidth="1"/>
    <col min="15370" max="15371" width="6.875" style="2" customWidth="1"/>
    <col min="15372" max="15372" width="5" style="2" customWidth="1"/>
    <col min="15373" max="15373" width="7.125" style="2" customWidth="1"/>
    <col min="15374" max="15375" width="6.25" style="2" customWidth="1"/>
    <col min="15376" max="15376" width="5.875" style="2" customWidth="1"/>
    <col min="15377" max="15377" width="26.375" style="2" customWidth="1"/>
    <col min="15378" max="15378" width="14.75" style="2" customWidth="1"/>
    <col min="15379" max="15616" width="9" style="2"/>
    <col min="15617" max="15617" width="4.25" style="2" customWidth="1"/>
    <col min="15618" max="15618" width="9.375" style="2" customWidth="1"/>
    <col min="15619" max="15619" width="8.125" style="2" customWidth="1"/>
    <col min="15620" max="15620" width="10.375" style="2" customWidth="1"/>
    <col min="15621" max="15621" width="6.25" style="2" customWidth="1"/>
    <col min="15622" max="15622" width="6" style="2" customWidth="1"/>
    <col min="15623" max="15623" width="6.5" style="2" customWidth="1"/>
    <col min="15624" max="15624" width="6.25" style="2" customWidth="1"/>
    <col min="15625" max="15625" width="6.5" style="2" customWidth="1"/>
    <col min="15626" max="15627" width="6.875" style="2" customWidth="1"/>
    <col min="15628" max="15628" width="5" style="2" customWidth="1"/>
    <col min="15629" max="15629" width="7.125" style="2" customWidth="1"/>
    <col min="15630" max="15631" width="6.25" style="2" customWidth="1"/>
    <col min="15632" max="15632" width="5.875" style="2" customWidth="1"/>
    <col min="15633" max="15633" width="26.375" style="2" customWidth="1"/>
    <col min="15634" max="15634" width="14.75" style="2" customWidth="1"/>
    <col min="15635" max="15872" width="9" style="2"/>
    <col min="15873" max="15873" width="4.25" style="2" customWidth="1"/>
    <col min="15874" max="15874" width="9.375" style="2" customWidth="1"/>
    <col min="15875" max="15875" width="8.125" style="2" customWidth="1"/>
    <col min="15876" max="15876" width="10.375" style="2" customWidth="1"/>
    <col min="15877" max="15877" width="6.25" style="2" customWidth="1"/>
    <col min="15878" max="15878" width="6" style="2" customWidth="1"/>
    <col min="15879" max="15879" width="6.5" style="2" customWidth="1"/>
    <col min="15880" max="15880" width="6.25" style="2" customWidth="1"/>
    <col min="15881" max="15881" width="6.5" style="2" customWidth="1"/>
    <col min="15882" max="15883" width="6.875" style="2" customWidth="1"/>
    <col min="15884" max="15884" width="5" style="2" customWidth="1"/>
    <col min="15885" max="15885" width="7.125" style="2" customWidth="1"/>
    <col min="15886" max="15887" width="6.25" style="2" customWidth="1"/>
    <col min="15888" max="15888" width="5.875" style="2" customWidth="1"/>
    <col min="15889" max="15889" width="26.375" style="2" customWidth="1"/>
    <col min="15890" max="15890" width="14.75" style="2" customWidth="1"/>
    <col min="15891" max="16128" width="9" style="2"/>
    <col min="16129" max="16129" width="4.25" style="2" customWidth="1"/>
    <col min="16130" max="16130" width="9.375" style="2" customWidth="1"/>
    <col min="16131" max="16131" width="8.125" style="2" customWidth="1"/>
    <col min="16132" max="16132" width="10.375" style="2" customWidth="1"/>
    <col min="16133" max="16133" width="6.25" style="2" customWidth="1"/>
    <col min="16134" max="16134" width="6" style="2" customWidth="1"/>
    <col min="16135" max="16135" width="6.5" style="2" customWidth="1"/>
    <col min="16136" max="16136" width="6.25" style="2" customWidth="1"/>
    <col min="16137" max="16137" width="6.5" style="2" customWidth="1"/>
    <col min="16138" max="16139" width="6.875" style="2" customWidth="1"/>
    <col min="16140" max="16140" width="5" style="2" customWidth="1"/>
    <col min="16141" max="16141" width="7.125" style="2" customWidth="1"/>
    <col min="16142" max="16143" width="6.25" style="2" customWidth="1"/>
    <col min="16144" max="16144" width="5.875" style="2" customWidth="1"/>
    <col min="16145" max="16145" width="26.375" style="2" customWidth="1"/>
    <col min="16146" max="16146" width="14.75" style="2" customWidth="1"/>
    <col min="16147" max="16384" width="9" style="2"/>
  </cols>
  <sheetData>
    <row r="1" spans="1:18" ht="18.7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52.5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8" customHeight="1">
      <c r="A3" s="74" t="s">
        <v>222</v>
      </c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3"/>
      <c r="R3" s="53"/>
    </row>
    <row r="4" spans="1:18" ht="18" customHeight="1">
      <c r="A4" s="55" t="s">
        <v>54</v>
      </c>
      <c r="B4" s="55" t="s">
        <v>55</v>
      </c>
      <c r="C4" s="57" t="s">
        <v>56</v>
      </c>
      <c r="D4" s="55" t="s">
        <v>57</v>
      </c>
      <c r="E4" s="56" t="s">
        <v>58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9" t="s">
        <v>59</v>
      </c>
      <c r="R4" s="55" t="s">
        <v>60</v>
      </c>
    </row>
    <row r="5" spans="1:18" ht="18" customHeight="1">
      <c r="A5" s="56"/>
      <c r="B5" s="56"/>
      <c r="C5" s="58"/>
      <c r="D5" s="56"/>
      <c r="E5" s="55" t="s">
        <v>61</v>
      </c>
      <c r="F5" s="55"/>
      <c r="G5" s="55"/>
      <c r="H5" s="55"/>
      <c r="I5" s="61" t="s">
        <v>62</v>
      </c>
      <c r="J5" s="61"/>
      <c r="K5" s="61"/>
      <c r="L5" s="61"/>
      <c r="M5" s="55" t="s">
        <v>63</v>
      </c>
      <c r="N5" s="55"/>
      <c r="O5" s="55"/>
      <c r="P5" s="55"/>
      <c r="Q5" s="60"/>
      <c r="R5" s="56"/>
    </row>
    <row r="6" spans="1:18" ht="28.5">
      <c r="A6" s="56"/>
      <c r="B6" s="56"/>
      <c r="C6" s="58"/>
      <c r="D6" s="56"/>
      <c r="E6" s="20" t="s">
        <v>64</v>
      </c>
      <c r="F6" s="20" t="s">
        <v>65</v>
      </c>
      <c r="G6" s="20" t="s">
        <v>66</v>
      </c>
      <c r="H6" s="20" t="s">
        <v>67</v>
      </c>
      <c r="I6" s="20" t="s">
        <v>64</v>
      </c>
      <c r="J6" s="20" t="s">
        <v>65</v>
      </c>
      <c r="K6" s="20" t="s">
        <v>68</v>
      </c>
      <c r="L6" s="17" t="s">
        <v>69</v>
      </c>
      <c r="M6" s="17" t="s">
        <v>64</v>
      </c>
      <c r="N6" s="17" t="s">
        <v>65</v>
      </c>
      <c r="O6" s="17" t="s">
        <v>70</v>
      </c>
      <c r="P6" s="18" t="s">
        <v>71</v>
      </c>
      <c r="Q6" s="60"/>
      <c r="R6" s="56"/>
    </row>
    <row r="7" spans="1:18" ht="18" customHeight="1">
      <c r="A7" s="9">
        <v>1</v>
      </c>
      <c r="B7" s="9">
        <v>2140331102</v>
      </c>
      <c r="C7" s="9" t="s">
        <v>118</v>
      </c>
      <c r="D7" s="9" t="s">
        <v>126</v>
      </c>
      <c r="E7" s="11">
        <v>84.5</v>
      </c>
      <c r="F7" s="11">
        <v>13.75</v>
      </c>
      <c r="G7" s="11">
        <v>98.25</v>
      </c>
      <c r="H7" s="11">
        <v>2</v>
      </c>
      <c r="I7" s="11">
        <v>92.71</v>
      </c>
      <c r="J7" s="11">
        <v>4.3</v>
      </c>
      <c r="K7" s="11">
        <v>97.01</v>
      </c>
      <c r="L7" s="11">
        <v>3</v>
      </c>
      <c r="M7" s="11">
        <v>61.04</v>
      </c>
      <c r="N7" s="11">
        <v>30</v>
      </c>
      <c r="O7" s="11">
        <v>91.04</v>
      </c>
      <c r="P7" s="11">
        <v>1</v>
      </c>
      <c r="Q7" s="9">
        <v>96.79</v>
      </c>
      <c r="R7" s="9">
        <v>1</v>
      </c>
    </row>
    <row r="8" spans="1:18" ht="18" customHeight="1">
      <c r="A8" s="9">
        <v>2</v>
      </c>
      <c r="B8" s="9">
        <v>2140331111</v>
      </c>
      <c r="C8" s="9" t="s">
        <v>119</v>
      </c>
      <c r="D8" s="9" t="s">
        <v>126</v>
      </c>
      <c r="E8" s="11">
        <v>83.5</v>
      </c>
      <c r="F8" s="11">
        <v>15</v>
      </c>
      <c r="G8" s="11">
        <v>98.5</v>
      </c>
      <c r="H8" s="11">
        <v>1</v>
      </c>
      <c r="I8" s="11">
        <v>95</v>
      </c>
      <c r="J8" s="11">
        <v>4.9000000000000004</v>
      </c>
      <c r="K8" s="11">
        <v>99.9</v>
      </c>
      <c r="L8" s="11">
        <v>1</v>
      </c>
      <c r="M8" s="11">
        <v>61.95</v>
      </c>
      <c r="N8" s="11">
        <v>5.43</v>
      </c>
      <c r="O8" s="11">
        <v>67.38</v>
      </c>
      <c r="P8" s="11">
        <v>2</v>
      </c>
      <c r="Q8" s="9">
        <v>96.23</v>
      </c>
      <c r="R8" s="9">
        <v>2</v>
      </c>
    </row>
    <row r="9" spans="1:18" ht="18" customHeight="1">
      <c r="A9" s="9">
        <v>3</v>
      </c>
      <c r="B9" s="9">
        <v>2140331108</v>
      </c>
      <c r="C9" s="9" t="s">
        <v>120</v>
      </c>
      <c r="D9" s="9" t="s">
        <v>127</v>
      </c>
      <c r="E9" s="11">
        <v>84.5</v>
      </c>
      <c r="F9" s="11">
        <v>6.24</v>
      </c>
      <c r="G9" s="11">
        <v>90.74</v>
      </c>
      <c r="H9" s="11">
        <v>3</v>
      </c>
      <c r="I9" s="11">
        <v>87.99</v>
      </c>
      <c r="J9" s="11">
        <v>5</v>
      </c>
      <c r="K9" s="11">
        <v>92.9</v>
      </c>
      <c r="L9" s="11">
        <v>5</v>
      </c>
      <c r="M9" s="11">
        <v>60.4</v>
      </c>
      <c r="N9" s="11">
        <v>3.26</v>
      </c>
      <c r="O9" s="11">
        <v>63.66</v>
      </c>
      <c r="P9" s="11">
        <v>5</v>
      </c>
      <c r="Q9" s="9">
        <v>89.33</v>
      </c>
      <c r="R9" s="9">
        <v>5</v>
      </c>
    </row>
    <row r="10" spans="1:18" ht="18" customHeight="1">
      <c r="A10" s="9">
        <v>4</v>
      </c>
      <c r="B10" s="9">
        <v>2140331110</v>
      </c>
      <c r="C10" s="9" t="s">
        <v>121</v>
      </c>
      <c r="D10" s="9" t="s">
        <v>127</v>
      </c>
      <c r="E10" s="11">
        <v>83.5</v>
      </c>
      <c r="F10" s="11">
        <v>11.25</v>
      </c>
      <c r="G10" s="11">
        <v>83.5</v>
      </c>
      <c r="H10" s="11">
        <v>7</v>
      </c>
      <c r="I10" s="11">
        <v>91.43</v>
      </c>
      <c r="J10" s="11">
        <v>5</v>
      </c>
      <c r="K10" s="11">
        <v>96</v>
      </c>
      <c r="L10" s="11">
        <v>4</v>
      </c>
      <c r="M10" s="11">
        <v>60.41</v>
      </c>
      <c r="N10" s="11">
        <v>1.0860000000000001</v>
      </c>
      <c r="O10" s="11">
        <v>60.41</v>
      </c>
      <c r="P10" s="11">
        <v>8</v>
      </c>
      <c r="Q10" s="9">
        <v>92.43</v>
      </c>
      <c r="R10" s="9">
        <v>3</v>
      </c>
    </row>
    <row r="11" spans="1:18" ht="18" customHeight="1">
      <c r="A11" s="9">
        <v>5</v>
      </c>
      <c r="B11" s="9">
        <v>2140331103</v>
      </c>
      <c r="C11" s="9" t="s">
        <v>122</v>
      </c>
      <c r="D11" s="9" t="s">
        <v>127</v>
      </c>
      <c r="E11" s="11">
        <v>81</v>
      </c>
      <c r="F11" s="11">
        <v>7.5</v>
      </c>
      <c r="G11" s="11">
        <v>88.5</v>
      </c>
      <c r="H11" s="11">
        <v>5</v>
      </c>
      <c r="I11" s="11">
        <v>88</v>
      </c>
      <c r="J11" s="11">
        <v>0</v>
      </c>
      <c r="K11" s="11">
        <v>88</v>
      </c>
      <c r="L11" s="11">
        <v>7</v>
      </c>
      <c r="M11" s="11">
        <v>60.84</v>
      </c>
      <c r="N11" s="11">
        <v>0</v>
      </c>
      <c r="O11" s="11">
        <v>60.84</v>
      </c>
      <c r="P11" s="11">
        <v>7</v>
      </c>
      <c r="Q11" s="9">
        <v>85.43</v>
      </c>
      <c r="R11" s="9">
        <v>6</v>
      </c>
    </row>
    <row r="12" spans="1:18" ht="18" customHeight="1">
      <c r="A12" s="9">
        <v>6</v>
      </c>
      <c r="B12" s="9">
        <v>2140331105</v>
      </c>
      <c r="C12" s="9" t="s">
        <v>123</v>
      </c>
      <c r="D12" s="9" t="s">
        <v>127</v>
      </c>
      <c r="E12" s="11">
        <v>84.5</v>
      </c>
      <c r="F12" s="11">
        <v>5</v>
      </c>
      <c r="G12" s="11">
        <v>89.5</v>
      </c>
      <c r="H12" s="11">
        <v>4</v>
      </c>
      <c r="I12" s="11">
        <v>92.7</v>
      </c>
      <c r="J12" s="11">
        <v>5</v>
      </c>
      <c r="K12" s="11">
        <v>97.7</v>
      </c>
      <c r="L12" s="11">
        <v>2</v>
      </c>
      <c r="M12" s="11">
        <v>60.76</v>
      </c>
      <c r="N12" s="11">
        <v>3.26</v>
      </c>
      <c r="O12" s="11">
        <v>64.02</v>
      </c>
      <c r="P12" s="11">
        <v>4</v>
      </c>
      <c r="Q12" s="9">
        <v>91.87</v>
      </c>
      <c r="R12" s="9">
        <v>4</v>
      </c>
    </row>
    <row r="13" spans="1:18" ht="18" customHeight="1">
      <c r="A13" s="9">
        <v>7</v>
      </c>
      <c r="B13" s="9">
        <v>2140331106</v>
      </c>
      <c r="C13" s="9" t="s">
        <v>124</v>
      </c>
      <c r="D13" s="9" t="s">
        <v>127</v>
      </c>
      <c r="E13" s="11">
        <v>80</v>
      </c>
      <c r="F13" s="11">
        <v>1.25</v>
      </c>
      <c r="G13" s="11">
        <v>81.25</v>
      </c>
      <c r="H13" s="11">
        <v>8</v>
      </c>
      <c r="I13" s="11">
        <v>84</v>
      </c>
      <c r="J13" s="11">
        <v>5</v>
      </c>
      <c r="K13" s="11">
        <v>89</v>
      </c>
      <c r="L13" s="11">
        <v>6</v>
      </c>
      <c r="M13" s="11">
        <v>62.09</v>
      </c>
      <c r="N13" s="11">
        <v>4.3499999999999996</v>
      </c>
      <c r="O13" s="11">
        <v>66.44</v>
      </c>
      <c r="P13" s="11">
        <v>3</v>
      </c>
      <c r="Q13" s="9">
        <v>84.42</v>
      </c>
      <c r="R13" s="9">
        <v>7</v>
      </c>
    </row>
    <row r="14" spans="1:18" ht="18" customHeight="1">
      <c r="A14" s="9">
        <v>8</v>
      </c>
      <c r="B14" s="9">
        <v>2140331104</v>
      </c>
      <c r="C14" s="9" t="s">
        <v>125</v>
      </c>
      <c r="D14" s="9" t="s">
        <v>127</v>
      </c>
      <c r="E14" s="11">
        <v>84.5</v>
      </c>
      <c r="F14" s="11">
        <v>0</v>
      </c>
      <c r="G14" s="11">
        <v>84.5</v>
      </c>
      <c r="H14" s="11">
        <v>6</v>
      </c>
      <c r="I14" s="11">
        <v>76.150000000000006</v>
      </c>
      <c r="J14" s="11">
        <v>0</v>
      </c>
      <c r="K14" s="11">
        <v>76.150000000000006</v>
      </c>
      <c r="L14" s="11">
        <v>8</v>
      </c>
      <c r="M14" s="11">
        <v>60.9</v>
      </c>
      <c r="N14" s="11">
        <v>0</v>
      </c>
      <c r="O14" s="11">
        <v>60.9</v>
      </c>
      <c r="P14" s="11">
        <v>6</v>
      </c>
      <c r="Q14" s="9">
        <v>77.13</v>
      </c>
      <c r="R14" s="9">
        <v>8</v>
      </c>
    </row>
    <row r="15" spans="1:18" ht="15.75">
      <c r="A15" s="49" t="s">
        <v>72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8" ht="15.75">
      <c r="A16" s="49" t="s">
        <v>73</v>
      </c>
      <c r="B16" s="49"/>
      <c r="C16" s="49"/>
      <c r="D16" s="49"/>
      <c r="E16" s="50"/>
      <c r="F16" s="50"/>
      <c r="G16" s="50"/>
      <c r="H16" s="50"/>
      <c r="I16" s="22"/>
      <c r="J16" s="22"/>
      <c r="K16" s="26"/>
      <c r="L16" s="26"/>
      <c r="M16" s="26"/>
      <c r="N16" s="26"/>
      <c r="O16" s="26"/>
      <c r="P16" s="26"/>
      <c r="Q16" s="27"/>
      <c r="R16" s="27"/>
    </row>
    <row r="17" spans="1:18" ht="15.75">
      <c r="A17" s="49" t="s">
        <v>74</v>
      </c>
      <c r="B17" s="49"/>
      <c r="C17" s="49"/>
      <c r="D17" s="49"/>
      <c r="E17" s="50"/>
      <c r="F17" s="50"/>
      <c r="G17" s="50"/>
      <c r="H17" s="50"/>
      <c r="I17" s="22"/>
      <c r="J17" s="22"/>
      <c r="K17" s="26"/>
      <c r="L17" s="26"/>
      <c r="M17" s="26"/>
      <c r="N17" s="26"/>
      <c r="O17" s="26"/>
      <c r="P17" s="26"/>
      <c r="Q17" s="27"/>
      <c r="R17" s="27"/>
    </row>
    <row r="18" spans="1:18" ht="15.75">
      <c r="A18" s="27"/>
      <c r="B18" s="27"/>
      <c r="C18" s="27"/>
      <c r="D18" s="27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2" t="s">
        <v>75</v>
      </c>
      <c r="R18" s="27"/>
    </row>
    <row r="19" spans="1:18" ht="15.75">
      <c r="A19" s="27"/>
      <c r="B19" s="27"/>
      <c r="C19" s="27"/>
      <c r="D19" s="27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</row>
    <row r="20" spans="1:18" ht="15.75">
      <c r="A20" s="27"/>
      <c r="B20" s="27"/>
      <c r="C20" s="27"/>
      <c r="D20" s="27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2" t="s">
        <v>76</v>
      </c>
      <c r="R20" s="27"/>
    </row>
    <row r="21" spans="1:18" ht="15.75">
      <c r="A21" s="27"/>
      <c r="B21" s="27"/>
      <c r="C21" s="27"/>
      <c r="D21" s="27"/>
      <c r="E21" s="26"/>
      <c r="F21" s="26"/>
      <c r="G21" s="26"/>
      <c r="H21" s="26"/>
      <c r="I21" s="22"/>
      <c r="J21" s="22"/>
      <c r="K21" s="26"/>
      <c r="L21" s="26"/>
      <c r="M21" s="26"/>
      <c r="N21" s="26"/>
      <c r="O21" s="26"/>
      <c r="P21" s="26"/>
      <c r="Q21" s="27"/>
      <c r="R21" s="27"/>
    </row>
    <row r="22" spans="1:18" ht="15.75">
      <c r="A22" s="27"/>
      <c r="B22" s="27"/>
      <c r="C22" s="27"/>
      <c r="D22" s="27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7"/>
    </row>
    <row r="23" spans="1:18">
      <c r="I23" s="3"/>
      <c r="J23" s="3"/>
    </row>
    <row r="25" spans="1:18">
      <c r="I25" s="3"/>
      <c r="J25" s="3"/>
    </row>
  </sheetData>
  <mergeCells count="16">
    <mergeCell ref="A17:H17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A16:H16"/>
    <mergeCell ref="A1:R1"/>
    <mergeCell ref="E5:H5"/>
    <mergeCell ref="I5:L5"/>
    <mergeCell ref="M5:P5"/>
    <mergeCell ref="A15:R1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BB46-0B60-43D1-9E7C-601C92988722}">
  <dimension ref="A1:R31"/>
  <sheetViews>
    <sheetView tabSelected="1" workbookViewId="0">
      <selection activeCell="F13" sqref="F13"/>
    </sheetView>
  </sheetViews>
  <sheetFormatPr defaultColWidth="9" defaultRowHeight="14.25"/>
  <cols>
    <col min="1" max="1" width="4.25" style="2" customWidth="1"/>
    <col min="2" max="2" width="11.5" style="2" customWidth="1"/>
    <col min="3" max="3" width="9.25" style="2" customWidth="1"/>
    <col min="4" max="4" width="18.125" style="2" customWidth="1"/>
    <col min="5" max="6" width="6.75" style="1" customWidth="1"/>
    <col min="7" max="7" width="6.125" style="1" customWidth="1"/>
    <col min="8" max="8" width="5" style="1" customWidth="1"/>
    <col min="9" max="9" width="7.25" style="1" customWidth="1"/>
    <col min="10" max="10" width="8.375" style="1" customWidth="1"/>
    <col min="11" max="11" width="5.375" style="1" customWidth="1"/>
    <col min="12" max="12" width="5.5" style="1" customWidth="1"/>
    <col min="13" max="13" width="6.75" style="1" customWidth="1"/>
    <col min="14" max="14" width="6.875" style="1" customWidth="1"/>
    <col min="15" max="15" width="5.75" style="1" customWidth="1"/>
    <col min="16" max="16" width="5.875" style="1" customWidth="1"/>
    <col min="17" max="17" width="24" style="2" customWidth="1"/>
    <col min="18" max="18" width="14.75" style="2" customWidth="1"/>
    <col min="19" max="256" width="9" style="2"/>
    <col min="257" max="257" width="4.25" style="2" customWidth="1"/>
    <col min="258" max="258" width="11.5" style="2" customWidth="1"/>
    <col min="259" max="259" width="10.25" style="2" customWidth="1"/>
    <col min="260" max="260" width="15.875" style="2" customWidth="1"/>
    <col min="261" max="272" width="3.625" style="2" customWidth="1"/>
    <col min="273" max="273" width="26.375" style="2" customWidth="1"/>
    <col min="274" max="274" width="14.75" style="2" customWidth="1"/>
    <col min="275" max="512" width="9" style="2"/>
    <col min="513" max="513" width="4.25" style="2" customWidth="1"/>
    <col min="514" max="514" width="11.5" style="2" customWidth="1"/>
    <col min="515" max="515" width="10.25" style="2" customWidth="1"/>
    <col min="516" max="516" width="15.875" style="2" customWidth="1"/>
    <col min="517" max="528" width="3.625" style="2" customWidth="1"/>
    <col min="529" max="529" width="26.375" style="2" customWidth="1"/>
    <col min="530" max="530" width="14.75" style="2" customWidth="1"/>
    <col min="531" max="768" width="9" style="2"/>
    <col min="769" max="769" width="4.25" style="2" customWidth="1"/>
    <col min="770" max="770" width="11.5" style="2" customWidth="1"/>
    <col min="771" max="771" width="10.25" style="2" customWidth="1"/>
    <col min="772" max="772" width="15.875" style="2" customWidth="1"/>
    <col min="773" max="784" width="3.625" style="2" customWidth="1"/>
    <col min="785" max="785" width="26.375" style="2" customWidth="1"/>
    <col min="786" max="786" width="14.75" style="2" customWidth="1"/>
    <col min="787" max="1024" width="9" style="2"/>
    <col min="1025" max="1025" width="4.25" style="2" customWidth="1"/>
    <col min="1026" max="1026" width="11.5" style="2" customWidth="1"/>
    <col min="1027" max="1027" width="10.25" style="2" customWidth="1"/>
    <col min="1028" max="1028" width="15.875" style="2" customWidth="1"/>
    <col min="1029" max="1040" width="3.625" style="2" customWidth="1"/>
    <col min="1041" max="1041" width="26.375" style="2" customWidth="1"/>
    <col min="1042" max="1042" width="14.75" style="2" customWidth="1"/>
    <col min="1043" max="1280" width="9" style="2"/>
    <col min="1281" max="1281" width="4.25" style="2" customWidth="1"/>
    <col min="1282" max="1282" width="11.5" style="2" customWidth="1"/>
    <col min="1283" max="1283" width="10.25" style="2" customWidth="1"/>
    <col min="1284" max="1284" width="15.875" style="2" customWidth="1"/>
    <col min="1285" max="1296" width="3.625" style="2" customWidth="1"/>
    <col min="1297" max="1297" width="26.375" style="2" customWidth="1"/>
    <col min="1298" max="1298" width="14.75" style="2" customWidth="1"/>
    <col min="1299" max="1536" width="9" style="2"/>
    <col min="1537" max="1537" width="4.25" style="2" customWidth="1"/>
    <col min="1538" max="1538" width="11.5" style="2" customWidth="1"/>
    <col min="1539" max="1539" width="10.25" style="2" customWidth="1"/>
    <col min="1540" max="1540" width="15.875" style="2" customWidth="1"/>
    <col min="1541" max="1552" width="3.625" style="2" customWidth="1"/>
    <col min="1553" max="1553" width="26.375" style="2" customWidth="1"/>
    <col min="1554" max="1554" width="14.75" style="2" customWidth="1"/>
    <col min="1555" max="1792" width="9" style="2"/>
    <col min="1793" max="1793" width="4.25" style="2" customWidth="1"/>
    <col min="1794" max="1794" width="11.5" style="2" customWidth="1"/>
    <col min="1795" max="1795" width="10.25" style="2" customWidth="1"/>
    <col min="1796" max="1796" width="15.875" style="2" customWidth="1"/>
    <col min="1797" max="1808" width="3.625" style="2" customWidth="1"/>
    <col min="1809" max="1809" width="26.375" style="2" customWidth="1"/>
    <col min="1810" max="1810" width="14.75" style="2" customWidth="1"/>
    <col min="1811" max="2048" width="9" style="2"/>
    <col min="2049" max="2049" width="4.25" style="2" customWidth="1"/>
    <col min="2050" max="2050" width="11.5" style="2" customWidth="1"/>
    <col min="2051" max="2051" width="10.25" style="2" customWidth="1"/>
    <col min="2052" max="2052" width="15.875" style="2" customWidth="1"/>
    <col min="2053" max="2064" width="3.625" style="2" customWidth="1"/>
    <col min="2065" max="2065" width="26.375" style="2" customWidth="1"/>
    <col min="2066" max="2066" width="14.75" style="2" customWidth="1"/>
    <col min="2067" max="2304" width="9" style="2"/>
    <col min="2305" max="2305" width="4.25" style="2" customWidth="1"/>
    <col min="2306" max="2306" width="11.5" style="2" customWidth="1"/>
    <col min="2307" max="2307" width="10.25" style="2" customWidth="1"/>
    <col min="2308" max="2308" width="15.875" style="2" customWidth="1"/>
    <col min="2309" max="2320" width="3.625" style="2" customWidth="1"/>
    <col min="2321" max="2321" width="26.375" style="2" customWidth="1"/>
    <col min="2322" max="2322" width="14.75" style="2" customWidth="1"/>
    <col min="2323" max="2560" width="9" style="2"/>
    <col min="2561" max="2561" width="4.25" style="2" customWidth="1"/>
    <col min="2562" max="2562" width="11.5" style="2" customWidth="1"/>
    <col min="2563" max="2563" width="10.25" style="2" customWidth="1"/>
    <col min="2564" max="2564" width="15.875" style="2" customWidth="1"/>
    <col min="2565" max="2576" width="3.625" style="2" customWidth="1"/>
    <col min="2577" max="2577" width="26.375" style="2" customWidth="1"/>
    <col min="2578" max="2578" width="14.75" style="2" customWidth="1"/>
    <col min="2579" max="2816" width="9" style="2"/>
    <col min="2817" max="2817" width="4.25" style="2" customWidth="1"/>
    <col min="2818" max="2818" width="11.5" style="2" customWidth="1"/>
    <col min="2819" max="2819" width="10.25" style="2" customWidth="1"/>
    <col min="2820" max="2820" width="15.875" style="2" customWidth="1"/>
    <col min="2821" max="2832" width="3.625" style="2" customWidth="1"/>
    <col min="2833" max="2833" width="26.375" style="2" customWidth="1"/>
    <col min="2834" max="2834" width="14.75" style="2" customWidth="1"/>
    <col min="2835" max="3072" width="9" style="2"/>
    <col min="3073" max="3073" width="4.25" style="2" customWidth="1"/>
    <col min="3074" max="3074" width="11.5" style="2" customWidth="1"/>
    <col min="3075" max="3075" width="10.25" style="2" customWidth="1"/>
    <col min="3076" max="3076" width="15.875" style="2" customWidth="1"/>
    <col min="3077" max="3088" width="3.625" style="2" customWidth="1"/>
    <col min="3089" max="3089" width="26.375" style="2" customWidth="1"/>
    <col min="3090" max="3090" width="14.75" style="2" customWidth="1"/>
    <col min="3091" max="3328" width="9" style="2"/>
    <col min="3329" max="3329" width="4.25" style="2" customWidth="1"/>
    <col min="3330" max="3330" width="11.5" style="2" customWidth="1"/>
    <col min="3331" max="3331" width="10.25" style="2" customWidth="1"/>
    <col min="3332" max="3332" width="15.875" style="2" customWidth="1"/>
    <col min="3333" max="3344" width="3.625" style="2" customWidth="1"/>
    <col min="3345" max="3345" width="26.375" style="2" customWidth="1"/>
    <col min="3346" max="3346" width="14.75" style="2" customWidth="1"/>
    <col min="3347" max="3584" width="9" style="2"/>
    <col min="3585" max="3585" width="4.25" style="2" customWidth="1"/>
    <col min="3586" max="3586" width="11.5" style="2" customWidth="1"/>
    <col min="3587" max="3587" width="10.25" style="2" customWidth="1"/>
    <col min="3588" max="3588" width="15.875" style="2" customWidth="1"/>
    <col min="3589" max="3600" width="3.625" style="2" customWidth="1"/>
    <col min="3601" max="3601" width="26.375" style="2" customWidth="1"/>
    <col min="3602" max="3602" width="14.75" style="2" customWidth="1"/>
    <col min="3603" max="3840" width="9" style="2"/>
    <col min="3841" max="3841" width="4.25" style="2" customWidth="1"/>
    <col min="3842" max="3842" width="11.5" style="2" customWidth="1"/>
    <col min="3843" max="3843" width="10.25" style="2" customWidth="1"/>
    <col min="3844" max="3844" width="15.875" style="2" customWidth="1"/>
    <col min="3845" max="3856" width="3.625" style="2" customWidth="1"/>
    <col min="3857" max="3857" width="26.375" style="2" customWidth="1"/>
    <col min="3858" max="3858" width="14.75" style="2" customWidth="1"/>
    <col min="3859" max="4096" width="9" style="2"/>
    <col min="4097" max="4097" width="4.25" style="2" customWidth="1"/>
    <col min="4098" max="4098" width="11.5" style="2" customWidth="1"/>
    <col min="4099" max="4099" width="10.25" style="2" customWidth="1"/>
    <col min="4100" max="4100" width="15.875" style="2" customWidth="1"/>
    <col min="4101" max="4112" width="3.625" style="2" customWidth="1"/>
    <col min="4113" max="4113" width="26.375" style="2" customWidth="1"/>
    <col min="4114" max="4114" width="14.75" style="2" customWidth="1"/>
    <col min="4115" max="4352" width="9" style="2"/>
    <col min="4353" max="4353" width="4.25" style="2" customWidth="1"/>
    <col min="4354" max="4354" width="11.5" style="2" customWidth="1"/>
    <col min="4355" max="4355" width="10.25" style="2" customWidth="1"/>
    <col min="4356" max="4356" width="15.875" style="2" customWidth="1"/>
    <col min="4357" max="4368" width="3.625" style="2" customWidth="1"/>
    <col min="4369" max="4369" width="26.375" style="2" customWidth="1"/>
    <col min="4370" max="4370" width="14.75" style="2" customWidth="1"/>
    <col min="4371" max="4608" width="9" style="2"/>
    <col min="4609" max="4609" width="4.25" style="2" customWidth="1"/>
    <col min="4610" max="4610" width="11.5" style="2" customWidth="1"/>
    <col min="4611" max="4611" width="10.25" style="2" customWidth="1"/>
    <col min="4612" max="4612" width="15.875" style="2" customWidth="1"/>
    <col min="4613" max="4624" width="3.625" style="2" customWidth="1"/>
    <col min="4625" max="4625" width="26.375" style="2" customWidth="1"/>
    <col min="4626" max="4626" width="14.75" style="2" customWidth="1"/>
    <col min="4627" max="4864" width="9" style="2"/>
    <col min="4865" max="4865" width="4.25" style="2" customWidth="1"/>
    <col min="4866" max="4866" width="11.5" style="2" customWidth="1"/>
    <col min="4867" max="4867" width="10.25" style="2" customWidth="1"/>
    <col min="4868" max="4868" width="15.875" style="2" customWidth="1"/>
    <col min="4869" max="4880" width="3.625" style="2" customWidth="1"/>
    <col min="4881" max="4881" width="26.375" style="2" customWidth="1"/>
    <col min="4882" max="4882" width="14.75" style="2" customWidth="1"/>
    <col min="4883" max="5120" width="9" style="2"/>
    <col min="5121" max="5121" width="4.25" style="2" customWidth="1"/>
    <col min="5122" max="5122" width="11.5" style="2" customWidth="1"/>
    <col min="5123" max="5123" width="10.25" style="2" customWidth="1"/>
    <col min="5124" max="5124" width="15.875" style="2" customWidth="1"/>
    <col min="5125" max="5136" width="3.625" style="2" customWidth="1"/>
    <col min="5137" max="5137" width="26.375" style="2" customWidth="1"/>
    <col min="5138" max="5138" width="14.75" style="2" customWidth="1"/>
    <col min="5139" max="5376" width="9" style="2"/>
    <col min="5377" max="5377" width="4.25" style="2" customWidth="1"/>
    <col min="5378" max="5378" width="11.5" style="2" customWidth="1"/>
    <col min="5379" max="5379" width="10.25" style="2" customWidth="1"/>
    <col min="5380" max="5380" width="15.875" style="2" customWidth="1"/>
    <col min="5381" max="5392" width="3.625" style="2" customWidth="1"/>
    <col min="5393" max="5393" width="26.375" style="2" customWidth="1"/>
    <col min="5394" max="5394" width="14.75" style="2" customWidth="1"/>
    <col min="5395" max="5632" width="9" style="2"/>
    <col min="5633" max="5633" width="4.25" style="2" customWidth="1"/>
    <col min="5634" max="5634" width="11.5" style="2" customWidth="1"/>
    <col min="5635" max="5635" width="10.25" style="2" customWidth="1"/>
    <col min="5636" max="5636" width="15.875" style="2" customWidth="1"/>
    <col min="5637" max="5648" width="3.625" style="2" customWidth="1"/>
    <col min="5649" max="5649" width="26.375" style="2" customWidth="1"/>
    <col min="5650" max="5650" width="14.75" style="2" customWidth="1"/>
    <col min="5651" max="5888" width="9" style="2"/>
    <col min="5889" max="5889" width="4.25" style="2" customWidth="1"/>
    <col min="5890" max="5890" width="11.5" style="2" customWidth="1"/>
    <col min="5891" max="5891" width="10.25" style="2" customWidth="1"/>
    <col min="5892" max="5892" width="15.875" style="2" customWidth="1"/>
    <col min="5893" max="5904" width="3.625" style="2" customWidth="1"/>
    <col min="5905" max="5905" width="26.375" style="2" customWidth="1"/>
    <col min="5906" max="5906" width="14.75" style="2" customWidth="1"/>
    <col min="5907" max="6144" width="9" style="2"/>
    <col min="6145" max="6145" width="4.25" style="2" customWidth="1"/>
    <col min="6146" max="6146" width="11.5" style="2" customWidth="1"/>
    <col min="6147" max="6147" width="10.25" style="2" customWidth="1"/>
    <col min="6148" max="6148" width="15.875" style="2" customWidth="1"/>
    <col min="6149" max="6160" width="3.625" style="2" customWidth="1"/>
    <col min="6161" max="6161" width="26.375" style="2" customWidth="1"/>
    <col min="6162" max="6162" width="14.75" style="2" customWidth="1"/>
    <col min="6163" max="6400" width="9" style="2"/>
    <col min="6401" max="6401" width="4.25" style="2" customWidth="1"/>
    <col min="6402" max="6402" width="11.5" style="2" customWidth="1"/>
    <col min="6403" max="6403" width="10.25" style="2" customWidth="1"/>
    <col min="6404" max="6404" width="15.875" style="2" customWidth="1"/>
    <col min="6405" max="6416" width="3.625" style="2" customWidth="1"/>
    <col min="6417" max="6417" width="26.375" style="2" customWidth="1"/>
    <col min="6418" max="6418" width="14.75" style="2" customWidth="1"/>
    <col min="6419" max="6656" width="9" style="2"/>
    <col min="6657" max="6657" width="4.25" style="2" customWidth="1"/>
    <col min="6658" max="6658" width="11.5" style="2" customWidth="1"/>
    <col min="6659" max="6659" width="10.25" style="2" customWidth="1"/>
    <col min="6660" max="6660" width="15.875" style="2" customWidth="1"/>
    <col min="6661" max="6672" width="3.625" style="2" customWidth="1"/>
    <col min="6673" max="6673" width="26.375" style="2" customWidth="1"/>
    <col min="6674" max="6674" width="14.75" style="2" customWidth="1"/>
    <col min="6675" max="6912" width="9" style="2"/>
    <col min="6913" max="6913" width="4.25" style="2" customWidth="1"/>
    <col min="6914" max="6914" width="11.5" style="2" customWidth="1"/>
    <col min="6915" max="6915" width="10.25" style="2" customWidth="1"/>
    <col min="6916" max="6916" width="15.875" style="2" customWidth="1"/>
    <col min="6917" max="6928" width="3.625" style="2" customWidth="1"/>
    <col min="6929" max="6929" width="26.375" style="2" customWidth="1"/>
    <col min="6930" max="6930" width="14.75" style="2" customWidth="1"/>
    <col min="6931" max="7168" width="9" style="2"/>
    <col min="7169" max="7169" width="4.25" style="2" customWidth="1"/>
    <col min="7170" max="7170" width="11.5" style="2" customWidth="1"/>
    <col min="7171" max="7171" width="10.25" style="2" customWidth="1"/>
    <col min="7172" max="7172" width="15.875" style="2" customWidth="1"/>
    <col min="7173" max="7184" width="3.625" style="2" customWidth="1"/>
    <col min="7185" max="7185" width="26.375" style="2" customWidth="1"/>
    <col min="7186" max="7186" width="14.75" style="2" customWidth="1"/>
    <col min="7187" max="7424" width="9" style="2"/>
    <col min="7425" max="7425" width="4.25" style="2" customWidth="1"/>
    <col min="7426" max="7426" width="11.5" style="2" customWidth="1"/>
    <col min="7427" max="7427" width="10.25" style="2" customWidth="1"/>
    <col min="7428" max="7428" width="15.875" style="2" customWidth="1"/>
    <col min="7429" max="7440" width="3.625" style="2" customWidth="1"/>
    <col min="7441" max="7441" width="26.375" style="2" customWidth="1"/>
    <col min="7442" max="7442" width="14.75" style="2" customWidth="1"/>
    <col min="7443" max="7680" width="9" style="2"/>
    <col min="7681" max="7681" width="4.25" style="2" customWidth="1"/>
    <col min="7682" max="7682" width="11.5" style="2" customWidth="1"/>
    <col min="7683" max="7683" width="10.25" style="2" customWidth="1"/>
    <col min="7684" max="7684" width="15.875" style="2" customWidth="1"/>
    <col min="7685" max="7696" width="3.625" style="2" customWidth="1"/>
    <col min="7697" max="7697" width="26.375" style="2" customWidth="1"/>
    <col min="7698" max="7698" width="14.75" style="2" customWidth="1"/>
    <col min="7699" max="7936" width="9" style="2"/>
    <col min="7937" max="7937" width="4.25" style="2" customWidth="1"/>
    <col min="7938" max="7938" width="11.5" style="2" customWidth="1"/>
    <col min="7939" max="7939" width="10.25" style="2" customWidth="1"/>
    <col min="7940" max="7940" width="15.875" style="2" customWidth="1"/>
    <col min="7941" max="7952" width="3.625" style="2" customWidth="1"/>
    <col min="7953" max="7953" width="26.375" style="2" customWidth="1"/>
    <col min="7954" max="7954" width="14.75" style="2" customWidth="1"/>
    <col min="7955" max="8192" width="9" style="2"/>
    <col min="8193" max="8193" width="4.25" style="2" customWidth="1"/>
    <col min="8194" max="8194" width="11.5" style="2" customWidth="1"/>
    <col min="8195" max="8195" width="10.25" style="2" customWidth="1"/>
    <col min="8196" max="8196" width="15.875" style="2" customWidth="1"/>
    <col min="8197" max="8208" width="3.625" style="2" customWidth="1"/>
    <col min="8209" max="8209" width="26.375" style="2" customWidth="1"/>
    <col min="8210" max="8210" width="14.75" style="2" customWidth="1"/>
    <col min="8211" max="8448" width="9" style="2"/>
    <col min="8449" max="8449" width="4.25" style="2" customWidth="1"/>
    <col min="8450" max="8450" width="11.5" style="2" customWidth="1"/>
    <col min="8451" max="8451" width="10.25" style="2" customWidth="1"/>
    <col min="8452" max="8452" width="15.875" style="2" customWidth="1"/>
    <col min="8453" max="8464" width="3.625" style="2" customWidth="1"/>
    <col min="8465" max="8465" width="26.375" style="2" customWidth="1"/>
    <col min="8466" max="8466" width="14.75" style="2" customWidth="1"/>
    <col min="8467" max="8704" width="9" style="2"/>
    <col min="8705" max="8705" width="4.25" style="2" customWidth="1"/>
    <col min="8706" max="8706" width="11.5" style="2" customWidth="1"/>
    <col min="8707" max="8707" width="10.25" style="2" customWidth="1"/>
    <col min="8708" max="8708" width="15.875" style="2" customWidth="1"/>
    <col min="8709" max="8720" width="3.625" style="2" customWidth="1"/>
    <col min="8721" max="8721" width="26.375" style="2" customWidth="1"/>
    <col min="8722" max="8722" width="14.75" style="2" customWidth="1"/>
    <col min="8723" max="8960" width="9" style="2"/>
    <col min="8961" max="8961" width="4.25" style="2" customWidth="1"/>
    <col min="8962" max="8962" width="11.5" style="2" customWidth="1"/>
    <col min="8963" max="8963" width="10.25" style="2" customWidth="1"/>
    <col min="8964" max="8964" width="15.875" style="2" customWidth="1"/>
    <col min="8965" max="8976" width="3.625" style="2" customWidth="1"/>
    <col min="8977" max="8977" width="26.375" style="2" customWidth="1"/>
    <col min="8978" max="8978" width="14.75" style="2" customWidth="1"/>
    <col min="8979" max="9216" width="9" style="2"/>
    <col min="9217" max="9217" width="4.25" style="2" customWidth="1"/>
    <col min="9218" max="9218" width="11.5" style="2" customWidth="1"/>
    <col min="9219" max="9219" width="10.25" style="2" customWidth="1"/>
    <col min="9220" max="9220" width="15.875" style="2" customWidth="1"/>
    <col min="9221" max="9232" width="3.625" style="2" customWidth="1"/>
    <col min="9233" max="9233" width="26.375" style="2" customWidth="1"/>
    <col min="9234" max="9234" width="14.75" style="2" customWidth="1"/>
    <col min="9235" max="9472" width="9" style="2"/>
    <col min="9473" max="9473" width="4.25" style="2" customWidth="1"/>
    <col min="9474" max="9474" width="11.5" style="2" customWidth="1"/>
    <col min="9475" max="9475" width="10.25" style="2" customWidth="1"/>
    <col min="9476" max="9476" width="15.875" style="2" customWidth="1"/>
    <col min="9477" max="9488" width="3.625" style="2" customWidth="1"/>
    <col min="9489" max="9489" width="26.375" style="2" customWidth="1"/>
    <col min="9490" max="9490" width="14.75" style="2" customWidth="1"/>
    <col min="9491" max="9728" width="9" style="2"/>
    <col min="9729" max="9729" width="4.25" style="2" customWidth="1"/>
    <col min="9730" max="9730" width="11.5" style="2" customWidth="1"/>
    <col min="9731" max="9731" width="10.25" style="2" customWidth="1"/>
    <col min="9732" max="9732" width="15.875" style="2" customWidth="1"/>
    <col min="9733" max="9744" width="3.625" style="2" customWidth="1"/>
    <col min="9745" max="9745" width="26.375" style="2" customWidth="1"/>
    <col min="9746" max="9746" width="14.75" style="2" customWidth="1"/>
    <col min="9747" max="9984" width="9" style="2"/>
    <col min="9985" max="9985" width="4.25" style="2" customWidth="1"/>
    <col min="9986" max="9986" width="11.5" style="2" customWidth="1"/>
    <col min="9987" max="9987" width="10.25" style="2" customWidth="1"/>
    <col min="9988" max="9988" width="15.875" style="2" customWidth="1"/>
    <col min="9989" max="10000" width="3.625" style="2" customWidth="1"/>
    <col min="10001" max="10001" width="26.375" style="2" customWidth="1"/>
    <col min="10002" max="10002" width="14.75" style="2" customWidth="1"/>
    <col min="10003" max="10240" width="9" style="2"/>
    <col min="10241" max="10241" width="4.25" style="2" customWidth="1"/>
    <col min="10242" max="10242" width="11.5" style="2" customWidth="1"/>
    <col min="10243" max="10243" width="10.25" style="2" customWidth="1"/>
    <col min="10244" max="10244" width="15.875" style="2" customWidth="1"/>
    <col min="10245" max="10256" width="3.625" style="2" customWidth="1"/>
    <col min="10257" max="10257" width="26.375" style="2" customWidth="1"/>
    <col min="10258" max="10258" width="14.75" style="2" customWidth="1"/>
    <col min="10259" max="10496" width="9" style="2"/>
    <col min="10497" max="10497" width="4.25" style="2" customWidth="1"/>
    <col min="10498" max="10498" width="11.5" style="2" customWidth="1"/>
    <col min="10499" max="10499" width="10.25" style="2" customWidth="1"/>
    <col min="10500" max="10500" width="15.875" style="2" customWidth="1"/>
    <col min="10501" max="10512" width="3.625" style="2" customWidth="1"/>
    <col min="10513" max="10513" width="26.375" style="2" customWidth="1"/>
    <col min="10514" max="10514" width="14.75" style="2" customWidth="1"/>
    <col min="10515" max="10752" width="9" style="2"/>
    <col min="10753" max="10753" width="4.25" style="2" customWidth="1"/>
    <col min="10754" max="10754" width="11.5" style="2" customWidth="1"/>
    <col min="10755" max="10755" width="10.25" style="2" customWidth="1"/>
    <col min="10756" max="10756" width="15.875" style="2" customWidth="1"/>
    <col min="10757" max="10768" width="3.625" style="2" customWidth="1"/>
    <col min="10769" max="10769" width="26.375" style="2" customWidth="1"/>
    <col min="10770" max="10770" width="14.75" style="2" customWidth="1"/>
    <col min="10771" max="11008" width="9" style="2"/>
    <col min="11009" max="11009" width="4.25" style="2" customWidth="1"/>
    <col min="11010" max="11010" width="11.5" style="2" customWidth="1"/>
    <col min="11011" max="11011" width="10.25" style="2" customWidth="1"/>
    <col min="11012" max="11012" width="15.875" style="2" customWidth="1"/>
    <col min="11013" max="11024" width="3.625" style="2" customWidth="1"/>
    <col min="11025" max="11025" width="26.375" style="2" customWidth="1"/>
    <col min="11026" max="11026" width="14.75" style="2" customWidth="1"/>
    <col min="11027" max="11264" width="9" style="2"/>
    <col min="11265" max="11265" width="4.25" style="2" customWidth="1"/>
    <col min="11266" max="11266" width="11.5" style="2" customWidth="1"/>
    <col min="11267" max="11267" width="10.25" style="2" customWidth="1"/>
    <col min="11268" max="11268" width="15.875" style="2" customWidth="1"/>
    <col min="11269" max="11280" width="3.625" style="2" customWidth="1"/>
    <col min="11281" max="11281" width="26.375" style="2" customWidth="1"/>
    <col min="11282" max="11282" width="14.75" style="2" customWidth="1"/>
    <col min="11283" max="11520" width="9" style="2"/>
    <col min="11521" max="11521" width="4.25" style="2" customWidth="1"/>
    <col min="11522" max="11522" width="11.5" style="2" customWidth="1"/>
    <col min="11523" max="11523" width="10.25" style="2" customWidth="1"/>
    <col min="11524" max="11524" width="15.875" style="2" customWidth="1"/>
    <col min="11525" max="11536" width="3.625" style="2" customWidth="1"/>
    <col min="11537" max="11537" width="26.375" style="2" customWidth="1"/>
    <col min="11538" max="11538" width="14.75" style="2" customWidth="1"/>
    <col min="11539" max="11776" width="9" style="2"/>
    <col min="11777" max="11777" width="4.25" style="2" customWidth="1"/>
    <col min="11778" max="11778" width="11.5" style="2" customWidth="1"/>
    <col min="11779" max="11779" width="10.25" style="2" customWidth="1"/>
    <col min="11780" max="11780" width="15.875" style="2" customWidth="1"/>
    <col min="11781" max="11792" width="3.625" style="2" customWidth="1"/>
    <col min="11793" max="11793" width="26.375" style="2" customWidth="1"/>
    <col min="11794" max="11794" width="14.75" style="2" customWidth="1"/>
    <col min="11795" max="12032" width="9" style="2"/>
    <col min="12033" max="12033" width="4.25" style="2" customWidth="1"/>
    <col min="12034" max="12034" width="11.5" style="2" customWidth="1"/>
    <col min="12035" max="12035" width="10.25" style="2" customWidth="1"/>
    <col min="12036" max="12036" width="15.875" style="2" customWidth="1"/>
    <col min="12037" max="12048" width="3.625" style="2" customWidth="1"/>
    <col min="12049" max="12049" width="26.375" style="2" customWidth="1"/>
    <col min="12050" max="12050" width="14.75" style="2" customWidth="1"/>
    <col min="12051" max="12288" width="9" style="2"/>
    <col min="12289" max="12289" width="4.25" style="2" customWidth="1"/>
    <col min="12290" max="12290" width="11.5" style="2" customWidth="1"/>
    <col min="12291" max="12291" width="10.25" style="2" customWidth="1"/>
    <col min="12292" max="12292" width="15.875" style="2" customWidth="1"/>
    <col min="12293" max="12304" width="3.625" style="2" customWidth="1"/>
    <col min="12305" max="12305" width="26.375" style="2" customWidth="1"/>
    <col min="12306" max="12306" width="14.75" style="2" customWidth="1"/>
    <col min="12307" max="12544" width="9" style="2"/>
    <col min="12545" max="12545" width="4.25" style="2" customWidth="1"/>
    <col min="12546" max="12546" width="11.5" style="2" customWidth="1"/>
    <col min="12547" max="12547" width="10.25" style="2" customWidth="1"/>
    <col min="12548" max="12548" width="15.875" style="2" customWidth="1"/>
    <col min="12549" max="12560" width="3.625" style="2" customWidth="1"/>
    <col min="12561" max="12561" width="26.375" style="2" customWidth="1"/>
    <col min="12562" max="12562" width="14.75" style="2" customWidth="1"/>
    <col min="12563" max="12800" width="9" style="2"/>
    <col min="12801" max="12801" width="4.25" style="2" customWidth="1"/>
    <col min="12802" max="12802" width="11.5" style="2" customWidth="1"/>
    <col min="12803" max="12803" width="10.25" style="2" customWidth="1"/>
    <col min="12804" max="12804" width="15.875" style="2" customWidth="1"/>
    <col min="12805" max="12816" width="3.625" style="2" customWidth="1"/>
    <col min="12817" max="12817" width="26.375" style="2" customWidth="1"/>
    <col min="12818" max="12818" width="14.75" style="2" customWidth="1"/>
    <col min="12819" max="13056" width="9" style="2"/>
    <col min="13057" max="13057" width="4.25" style="2" customWidth="1"/>
    <col min="13058" max="13058" width="11.5" style="2" customWidth="1"/>
    <col min="13059" max="13059" width="10.25" style="2" customWidth="1"/>
    <col min="13060" max="13060" width="15.875" style="2" customWidth="1"/>
    <col min="13061" max="13072" width="3.625" style="2" customWidth="1"/>
    <col min="13073" max="13073" width="26.375" style="2" customWidth="1"/>
    <col min="13074" max="13074" width="14.75" style="2" customWidth="1"/>
    <col min="13075" max="13312" width="9" style="2"/>
    <col min="13313" max="13313" width="4.25" style="2" customWidth="1"/>
    <col min="13314" max="13314" width="11.5" style="2" customWidth="1"/>
    <col min="13315" max="13315" width="10.25" style="2" customWidth="1"/>
    <col min="13316" max="13316" width="15.875" style="2" customWidth="1"/>
    <col min="13317" max="13328" width="3.625" style="2" customWidth="1"/>
    <col min="13329" max="13329" width="26.375" style="2" customWidth="1"/>
    <col min="13330" max="13330" width="14.75" style="2" customWidth="1"/>
    <col min="13331" max="13568" width="9" style="2"/>
    <col min="13569" max="13569" width="4.25" style="2" customWidth="1"/>
    <col min="13570" max="13570" width="11.5" style="2" customWidth="1"/>
    <col min="13571" max="13571" width="10.25" style="2" customWidth="1"/>
    <col min="13572" max="13572" width="15.875" style="2" customWidth="1"/>
    <col min="13573" max="13584" width="3.625" style="2" customWidth="1"/>
    <col min="13585" max="13585" width="26.375" style="2" customWidth="1"/>
    <col min="13586" max="13586" width="14.75" style="2" customWidth="1"/>
    <col min="13587" max="13824" width="9" style="2"/>
    <col min="13825" max="13825" width="4.25" style="2" customWidth="1"/>
    <col min="13826" max="13826" width="11.5" style="2" customWidth="1"/>
    <col min="13827" max="13827" width="10.25" style="2" customWidth="1"/>
    <col min="13828" max="13828" width="15.875" style="2" customWidth="1"/>
    <col min="13829" max="13840" width="3.625" style="2" customWidth="1"/>
    <col min="13841" max="13841" width="26.375" style="2" customWidth="1"/>
    <col min="13842" max="13842" width="14.75" style="2" customWidth="1"/>
    <col min="13843" max="14080" width="9" style="2"/>
    <col min="14081" max="14081" width="4.25" style="2" customWidth="1"/>
    <col min="14082" max="14082" width="11.5" style="2" customWidth="1"/>
    <col min="14083" max="14083" width="10.25" style="2" customWidth="1"/>
    <col min="14084" max="14084" width="15.875" style="2" customWidth="1"/>
    <col min="14085" max="14096" width="3.625" style="2" customWidth="1"/>
    <col min="14097" max="14097" width="26.375" style="2" customWidth="1"/>
    <col min="14098" max="14098" width="14.75" style="2" customWidth="1"/>
    <col min="14099" max="14336" width="9" style="2"/>
    <col min="14337" max="14337" width="4.25" style="2" customWidth="1"/>
    <col min="14338" max="14338" width="11.5" style="2" customWidth="1"/>
    <col min="14339" max="14339" width="10.25" style="2" customWidth="1"/>
    <col min="14340" max="14340" width="15.875" style="2" customWidth="1"/>
    <col min="14341" max="14352" width="3.625" style="2" customWidth="1"/>
    <col min="14353" max="14353" width="26.375" style="2" customWidth="1"/>
    <col min="14354" max="14354" width="14.75" style="2" customWidth="1"/>
    <col min="14355" max="14592" width="9" style="2"/>
    <col min="14593" max="14593" width="4.25" style="2" customWidth="1"/>
    <col min="14594" max="14594" width="11.5" style="2" customWidth="1"/>
    <col min="14595" max="14595" width="10.25" style="2" customWidth="1"/>
    <col min="14596" max="14596" width="15.875" style="2" customWidth="1"/>
    <col min="14597" max="14608" width="3.625" style="2" customWidth="1"/>
    <col min="14609" max="14609" width="26.375" style="2" customWidth="1"/>
    <col min="14610" max="14610" width="14.75" style="2" customWidth="1"/>
    <col min="14611" max="14848" width="9" style="2"/>
    <col min="14849" max="14849" width="4.25" style="2" customWidth="1"/>
    <col min="14850" max="14850" width="11.5" style="2" customWidth="1"/>
    <col min="14851" max="14851" width="10.25" style="2" customWidth="1"/>
    <col min="14852" max="14852" width="15.875" style="2" customWidth="1"/>
    <col min="14853" max="14864" width="3.625" style="2" customWidth="1"/>
    <col min="14865" max="14865" width="26.375" style="2" customWidth="1"/>
    <col min="14866" max="14866" width="14.75" style="2" customWidth="1"/>
    <col min="14867" max="15104" width="9" style="2"/>
    <col min="15105" max="15105" width="4.25" style="2" customWidth="1"/>
    <col min="15106" max="15106" width="11.5" style="2" customWidth="1"/>
    <col min="15107" max="15107" width="10.25" style="2" customWidth="1"/>
    <col min="15108" max="15108" width="15.875" style="2" customWidth="1"/>
    <col min="15109" max="15120" width="3.625" style="2" customWidth="1"/>
    <col min="15121" max="15121" width="26.375" style="2" customWidth="1"/>
    <col min="15122" max="15122" width="14.75" style="2" customWidth="1"/>
    <col min="15123" max="15360" width="9" style="2"/>
    <col min="15361" max="15361" width="4.25" style="2" customWidth="1"/>
    <col min="15362" max="15362" width="11.5" style="2" customWidth="1"/>
    <col min="15363" max="15363" width="10.25" style="2" customWidth="1"/>
    <col min="15364" max="15364" width="15.875" style="2" customWidth="1"/>
    <col min="15365" max="15376" width="3.625" style="2" customWidth="1"/>
    <col min="15377" max="15377" width="26.375" style="2" customWidth="1"/>
    <col min="15378" max="15378" width="14.75" style="2" customWidth="1"/>
    <col min="15379" max="15616" width="9" style="2"/>
    <col min="15617" max="15617" width="4.25" style="2" customWidth="1"/>
    <col min="15618" max="15618" width="11.5" style="2" customWidth="1"/>
    <col min="15619" max="15619" width="10.25" style="2" customWidth="1"/>
    <col min="15620" max="15620" width="15.875" style="2" customWidth="1"/>
    <col min="15621" max="15632" width="3.625" style="2" customWidth="1"/>
    <col min="15633" max="15633" width="26.375" style="2" customWidth="1"/>
    <col min="15634" max="15634" width="14.75" style="2" customWidth="1"/>
    <col min="15635" max="15872" width="9" style="2"/>
    <col min="15873" max="15873" width="4.25" style="2" customWidth="1"/>
    <col min="15874" max="15874" width="11.5" style="2" customWidth="1"/>
    <col min="15875" max="15875" width="10.25" style="2" customWidth="1"/>
    <col min="15876" max="15876" width="15.875" style="2" customWidth="1"/>
    <col min="15877" max="15888" width="3.625" style="2" customWidth="1"/>
    <col min="15889" max="15889" width="26.375" style="2" customWidth="1"/>
    <col min="15890" max="15890" width="14.75" style="2" customWidth="1"/>
    <col min="15891" max="16128" width="9" style="2"/>
    <col min="16129" max="16129" width="4.25" style="2" customWidth="1"/>
    <col min="16130" max="16130" width="11.5" style="2" customWidth="1"/>
    <col min="16131" max="16131" width="10.25" style="2" customWidth="1"/>
    <col min="16132" max="16132" width="15.875" style="2" customWidth="1"/>
    <col min="16133" max="16144" width="3.625" style="2" customWidth="1"/>
    <col min="16145" max="16145" width="26.375" style="2" customWidth="1"/>
    <col min="16146" max="16146" width="14.75" style="2" customWidth="1"/>
    <col min="16147" max="16384" width="9" style="2"/>
  </cols>
  <sheetData>
    <row r="1" spans="1:18" ht="18.7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48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8" customHeight="1">
      <c r="A3" s="74" t="s">
        <v>223</v>
      </c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3"/>
      <c r="R3" s="53"/>
    </row>
    <row r="4" spans="1:18" ht="18" customHeight="1">
      <c r="A4" s="55" t="s">
        <v>54</v>
      </c>
      <c r="B4" s="55" t="s">
        <v>55</v>
      </c>
      <c r="C4" s="57" t="s">
        <v>56</v>
      </c>
      <c r="D4" s="55" t="s">
        <v>57</v>
      </c>
      <c r="E4" s="56" t="s">
        <v>58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9" t="s">
        <v>59</v>
      </c>
      <c r="R4" s="55" t="s">
        <v>60</v>
      </c>
    </row>
    <row r="5" spans="1:18" ht="18" customHeight="1">
      <c r="A5" s="56"/>
      <c r="B5" s="56"/>
      <c r="C5" s="58"/>
      <c r="D5" s="56"/>
      <c r="E5" s="55" t="s">
        <v>61</v>
      </c>
      <c r="F5" s="55"/>
      <c r="G5" s="55"/>
      <c r="H5" s="55"/>
      <c r="I5" s="61" t="s">
        <v>62</v>
      </c>
      <c r="J5" s="61"/>
      <c r="K5" s="61"/>
      <c r="L5" s="61"/>
      <c r="M5" s="55" t="s">
        <v>63</v>
      </c>
      <c r="N5" s="55"/>
      <c r="O5" s="55"/>
      <c r="P5" s="55"/>
      <c r="Q5" s="60"/>
      <c r="R5" s="56"/>
    </row>
    <row r="6" spans="1:18" ht="28.5">
      <c r="A6" s="56"/>
      <c r="B6" s="56"/>
      <c r="C6" s="58"/>
      <c r="D6" s="56"/>
      <c r="E6" s="20" t="s">
        <v>64</v>
      </c>
      <c r="F6" s="20" t="s">
        <v>65</v>
      </c>
      <c r="G6" s="20" t="s">
        <v>66</v>
      </c>
      <c r="H6" s="20" t="s">
        <v>67</v>
      </c>
      <c r="I6" s="20" t="s">
        <v>64</v>
      </c>
      <c r="J6" s="20" t="s">
        <v>65</v>
      </c>
      <c r="K6" s="20" t="s">
        <v>68</v>
      </c>
      <c r="L6" s="17" t="s">
        <v>69</v>
      </c>
      <c r="M6" s="17" t="s">
        <v>64</v>
      </c>
      <c r="N6" s="17" t="s">
        <v>65</v>
      </c>
      <c r="O6" s="17" t="s">
        <v>70</v>
      </c>
      <c r="P6" s="18" t="s">
        <v>71</v>
      </c>
      <c r="Q6" s="60"/>
      <c r="R6" s="56"/>
    </row>
    <row r="7" spans="1:18" ht="18" customHeight="1">
      <c r="A7" s="19">
        <v>1</v>
      </c>
      <c r="B7" s="19">
        <v>2140324106</v>
      </c>
      <c r="C7" s="19" t="s">
        <v>128</v>
      </c>
      <c r="D7" s="19" t="s">
        <v>129</v>
      </c>
      <c r="E7" s="20">
        <v>82.5</v>
      </c>
      <c r="F7" s="20">
        <v>8.5</v>
      </c>
      <c r="G7" s="20">
        <v>91</v>
      </c>
      <c r="H7" s="20">
        <v>5</v>
      </c>
      <c r="I7" s="20">
        <v>95</v>
      </c>
      <c r="J7" s="20">
        <v>4.5999999999999996</v>
      </c>
      <c r="K7" s="20">
        <v>99.6</v>
      </c>
      <c r="L7" s="20">
        <v>1</v>
      </c>
      <c r="M7" s="20">
        <v>61</v>
      </c>
      <c r="N7" s="20">
        <v>16.36</v>
      </c>
      <c r="O7" s="20">
        <v>77.36</v>
      </c>
      <c r="P7" s="20">
        <v>3</v>
      </c>
      <c r="Q7" s="19">
        <v>94.8</v>
      </c>
      <c r="R7" s="19">
        <v>1</v>
      </c>
    </row>
    <row r="8" spans="1:18" ht="18" customHeight="1">
      <c r="A8" s="19">
        <v>2</v>
      </c>
      <c r="B8" s="19">
        <v>2140324101</v>
      </c>
      <c r="C8" s="19" t="s">
        <v>130</v>
      </c>
      <c r="D8" s="19" t="s">
        <v>129</v>
      </c>
      <c r="E8" s="20">
        <v>82.5</v>
      </c>
      <c r="F8" s="20">
        <v>12.4</v>
      </c>
      <c r="G8" s="20">
        <v>95</v>
      </c>
      <c r="H8" s="20">
        <v>3</v>
      </c>
      <c r="I8" s="20">
        <v>89.75</v>
      </c>
      <c r="J8" s="20">
        <v>5</v>
      </c>
      <c r="K8" s="20">
        <v>95</v>
      </c>
      <c r="L8" s="20">
        <v>2</v>
      </c>
      <c r="M8" s="20">
        <v>56.84</v>
      </c>
      <c r="N8" s="20">
        <v>13.63</v>
      </c>
      <c r="O8" s="20">
        <v>71</v>
      </c>
      <c r="P8" s="20">
        <v>7</v>
      </c>
      <c r="Q8" s="19">
        <v>92.37</v>
      </c>
      <c r="R8" s="19">
        <v>2</v>
      </c>
    </row>
    <row r="9" spans="1:18" ht="18" customHeight="1">
      <c r="A9" s="19">
        <v>3</v>
      </c>
      <c r="B9" s="19">
        <v>2140324112</v>
      </c>
      <c r="C9" s="19" t="s">
        <v>131</v>
      </c>
      <c r="D9" s="19" t="s">
        <v>129</v>
      </c>
      <c r="E9" s="20">
        <v>82.5</v>
      </c>
      <c r="F9" s="20">
        <v>13.5</v>
      </c>
      <c r="G9" s="20">
        <v>96</v>
      </c>
      <c r="H9" s="20">
        <v>2</v>
      </c>
      <c r="I9" s="20">
        <v>85.69</v>
      </c>
      <c r="J9" s="20">
        <v>3.3</v>
      </c>
      <c r="K9" s="20">
        <v>88.99</v>
      </c>
      <c r="L9" s="19">
        <v>5</v>
      </c>
      <c r="M9" s="19">
        <v>63.53</v>
      </c>
      <c r="N9" s="19">
        <v>19.09</v>
      </c>
      <c r="O9" s="19">
        <v>82.62</v>
      </c>
      <c r="P9" s="20">
        <v>2</v>
      </c>
      <c r="Q9" s="20">
        <v>90.46</v>
      </c>
      <c r="R9" s="20">
        <v>3</v>
      </c>
    </row>
    <row r="10" spans="1:18" ht="18" customHeight="1">
      <c r="A10" s="19">
        <v>4</v>
      </c>
      <c r="B10" s="19">
        <v>2140324103</v>
      </c>
      <c r="C10" s="19" t="s">
        <v>132</v>
      </c>
      <c r="D10" s="19" t="s">
        <v>129</v>
      </c>
      <c r="E10" s="20">
        <v>82.5</v>
      </c>
      <c r="F10" s="20">
        <v>5</v>
      </c>
      <c r="G10" s="20">
        <v>87.5</v>
      </c>
      <c r="H10" s="20">
        <v>7</v>
      </c>
      <c r="I10" s="20">
        <v>89.75</v>
      </c>
      <c r="J10" s="20">
        <v>3.3</v>
      </c>
      <c r="K10" s="20">
        <v>93.05</v>
      </c>
      <c r="L10" s="20">
        <v>3</v>
      </c>
      <c r="M10" s="20">
        <v>58.8</v>
      </c>
      <c r="N10" s="20">
        <v>16.36</v>
      </c>
      <c r="O10" s="20">
        <v>75.16</v>
      </c>
      <c r="P10" s="20">
        <v>4</v>
      </c>
      <c r="Q10" s="19">
        <v>89.6</v>
      </c>
      <c r="R10" s="19">
        <v>4</v>
      </c>
    </row>
    <row r="11" spans="1:18" ht="18" customHeight="1">
      <c r="A11" s="19">
        <v>5</v>
      </c>
      <c r="B11" s="19">
        <v>2140324111</v>
      </c>
      <c r="C11" s="19" t="s">
        <v>133</v>
      </c>
      <c r="D11" s="19" t="s">
        <v>129</v>
      </c>
      <c r="E11" s="20">
        <v>82.5</v>
      </c>
      <c r="F11" s="20">
        <v>3</v>
      </c>
      <c r="G11" s="20">
        <v>85.5</v>
      </c>
      <c r="H11" s="20">
        <v>10</v>
      </c>
      <c r="I11" s="20">
        <v>86.64</v>
      </c>
      <c r="J11" s="20">
        <v>4.8</v>
      </c>
      <c r="K11" s="20">
        <v>91.44</v>
      </c>
      <c r="L11" s="20">
        <v>4</v>
      </c>
      <c r="M11" s="20">
        <v>59.11</v>
      </c>
      <c r="N11" s="20">
        <v>13.6</v>
      </c>
      <c r="O11" s="20">
        <v>72.709999999999994</v>
      </c>
      <c r="P11" s="20">
        <v>6</v>
      </c>
      <c r="Q11" s="19">
        <v>87.78</v>
      </c>
      <c r="R11" s="19">
        <v>5</v>
      </c>
    </row>
    <row r="12" spans="1:18" ht="18" customHeight="1">
      <c r="A12" s="19">
        <v>6</v>
      </c>
      <c r="B12" s="19">
        <v>2140324107</v>
      </c>
      <c r="C12" s="19" t="s">
        <v>134</v>
      </c>
      <c r="D12" s="19" t="s">
        <v>129</v>
      </c>
      <c r="E12" s="20">
        <v>83</v>
      </c>
      <c r="F12" s="20">
        <v>7</v>
      </c>
      <c r="G12" s="20">
        <v>89</v>
      </c>
      <c r="H12" s="20">
        <v>6</v>
      </c>
      <c r="I12" s="20">
        <v>83</v>
      </c>
      <c r="J12" s="20">
        <v>4</v>
      </c>
      <c r="K12" s="20">
        <v>87</v>
      </c>
      <c r="L12" s="20">
        <v>6</v>
      </c>
      <c r="M12" s="20">
        <v>60</v>
      </c>
      <c r="N12" s="20">
        <v>0</v>
      </c>
      <c r="O12" s="20">
        <v>60</v>
      </c>
      <c r="P12" s="20">
        <v>10</v>
      </c>
      <c r="Q12" s="19">
        <v>86</v>
      </c>
      <c r="R12" s="19">
        <v>6</v>
      </c>
    </row>
    <row r="13" spans="1:18" ht="18" customHeight="1">
      <c r="A13" s="19">
        <v>7</v>
      </c>
      <c r="B13" s="19">
        <v>2140324116</v>
      </c>
      <c r="C13" s="19" t="s">
        <v>135</v>
      </c>
      <c r="D13" s="19" t="s">
        <v>129</v>
      </c>
      <c r="E13" s="19">
        <v>82</v>
      </c>
      <c r="F13" s="19">
        <v>2</v>
      </c>
      <c r="G13" s="19">
        <v>84</v>
      </c>
      <c r="H13" s="19">
        <v>12</v>
      </c>
      <c r="I13" s="19">
        <v>83</v>
      </c>
      <c r="J13" s="19">
        <v>2.6</v>
      </c>
      <c r="K13" s="19">
        <v>86</v>
      </c>
      <c r="L13" s="19">
        <v>7</v>
      </c>
      <c r="M13" s="19">
        <v>61</v>
      </c>
      <c r="N13" s="19">
        <v>30</v>
      </c>
      <c r="O13" s="19">
        <v>91</v>
      </c>
      <c r="P13" s="19">
        <v>1</v>
      </c>
      <c r="Q13" s="19">
        <v>85.66</v>
      </c>
      <c r="R13" s="19">
        <v>7</v>
      </c>
    </row>
    <row r="14" spans="1:18" ht="18" customHeight="1">
      <c r="A14" s="19">
        <v>8</v>
      </c>
      <c r="B14" s="20">
        <v>2140324104</v>
      </c>
      <c r="C14" s="20" t="s">
        <v>136</v>
      </c>
      <c r="D14" s="19" t="s">
        <v>129</v>
      </c>
      <c r="E14" s="20">
        <v>83</v>
      </c>
      <c r="F14" s="20">
        <v>3</v>
      </c>
      <c r="G14" s="20">
        <v>86</v>
      </c>
      <c r="H14" s="20">
        <v>9</v>
      </c>
      <c r="I14" s="20">
        <v>81.16</v>
      </c>
      <c r="J14" s="20">
        <v>3.3</v>
      </c>
      <c r="K14" s="20">
        <v>84</v>
      </c>
      <c r="L14" s="20">
        <v>8</v>
      </c>
      <c r="M14" s="20">
        <v>59.5</v>
      </c>
      <c r="N14" s="20">
        <v>5.45</v>
      </c>
      <c r="O14" s="20">
        <v>65</v>
      </c>
      <c r="P14" s="20">
        <v>8</v>
      </c>
      <c r="Q14" s="20">
        <v>82.82</v>
      </c>
      <c r="R14" s="20">
        <v>8</v>
      </c>
    </row>
    <row r="15" spans="1:18" ht="18" customHeight="1">
      <c r="A15" s="19">
        <v>9</v>
      </c>
      <c r="B15" s="19">
        <v>2140324114</v>
      </c>
      <c r="C15" s="19" t="s">
        <v>137</v>
      </c>
      <c r="D15" s="19" t="s">
        <v>129</v>
      </c>
      <c r="E15" s="20">
        <v>82.5</v>
      </c>
      <c r="F15" s="20">
        <v>15</v>
      </c>
      <c r="G15" s="20">
        <v>97.5</v>
      </c>
      <c r="H15" s="20">
        <v>1</v>
      </c>
      <c r="I15" s="20">
        <v>77</v>
      </c>
      <c r="J15" s="20">
        <v>0</v>
      </c>
      <c r="K15" s="20">
        <v>77.3</v>
      </c>
      <c r="L15" s="20">
        <v>10</v>
      </c>
      <c r="M15" s="20">
        <v>56</v>
      </c>
      <c r="N15" s="20">
        <v>0</v>
      </c>
      <c r="O15" s="20">
        <v>56</v>
      </c>
      <c r="P15" s="20">
        <v>12</v>
      </c>
      <c r="Q15" s="19">
        <v>81.23</v>
      </c>
      <c r="R15" s="19">
        <v>9</v>
      </c>
    </row>
    <row r="16" spans="1:18" ht="18" customHeight="1">
      <c r="A16" s="19">
        <v>10</v>
      </c>
      <c r="B16" s="19">
        <v>2140324113</v>
      </c>
      <c r="C16" s="19" t="s">
        <v>138</v>
      </c>
      <c r="D16" s="19" t="s">
        <v>129</v>
      </c>
      <c r="E16" s="19">
        <v>82.5</v>
      </c>
      <c r="F16" s="19">
        <v>2</v>
      </c>
      <c r="G16" s="19">
        <v>85</v>
      </c>
      <c r="H16" s="19">
        <v>11</v>
      </c>
      <c r="I16" s="19">
        <v>78</v>
      </c>
      <c r="J16" s="19">
        <v>0.5</v>
      </c>
      <c r="K16" s="19">
        <v>79</v>
      </c>
      <c r="L16" s="19">
        <v>9</v>
      </c>
      <c r="M16" s="19">
        <v>60.97</v>
      </c>
      <c r="N16" s="19">
        <v>0</v>
      </c>
      <c r="O16" s="19">
        <v>60.97</v>
      </c>
      <c r="P16" s="19">
        <v>9</v>
      </c>
      <c r="Q16" s="19">
        <v>79</v>
      </c>
      <c r="R16" s="19">
        <v>10</v>
      </c>
    </row>
    <row r="17" spans="1:18" ht="18" customHeight="1">
      <c r="A17" s="19">
        <v>11</v>
      </c>
      <c r="B17" s="19">
        <v>2140324102</v>
      </c>
      <c r="C17" s="19" t="s">
        <v>139</v>
      </c>
      <c r="D17" s="19" t="s">
        <v>129</v>
      </c>
      <c r="E17" s="20">
        <v>82.5</v>
      </c>
      <c r="F17" s="20">
        <v>0</v>
      </c>
      <c r="G17" s="20">
        <v>82.5</v>
      </c>
      <c r="H17" s="20">
        <v>14</v>
      </c>
      <c r="I17" s="20">
        <v>75.819999999999993</v>
      </c>
      <c r="J17" s="20">
        <v>0.6</v>
      </c>
      <c r="K17" s="20">
        <v>76.42</v>
      </c>
      <c r="L17" s="20">
        <v>11</v>
      </c>
      <c r="M17" s="20">
        <v>56.63</v>
      </c>
      <c r="N17" s="20">
        <v>16.36</v>
      </c>
      <c r="O17" s="20">
        <v>72.989999999999995</v>
      </c>
      <c r="P17" s="20">
        <v>5</v>
      </c>
      <c r="Q17" s="19">
        <v>77.900999999999996</v>
      </c>
      <c r="R17" s="19">
        <v>11</v>
      </c>
    </row>
    <row r="18" spans="1:18" ht="18" customHeight="1">
      <c r="A18" s="19">
        <v>12</v>
      </c>
      <c r="B18" s="28">
        <v>2140324105</v>
      </c>
      <c r="C18" s="28" t="s">
        <v>140</v>
      </c>
      <c r="D18" s="19" t="s">
        <v>129</v>
      </c>
      <c r="E18" s="29">
        <v>82.5</v>
      </c>
      <c r="F18" s="29">
        <v>9.5</v>
      </c>
      <c r="G18" s="29">
        <v>92</v>
      </c>
      <c r="H18" s="29">
        <v>4</v>
      </c>
      <c r="I18" s="29">
        <v>73</v>
      </c>
      <c r="J18" s="29">
        <v>0</v>
      </c>
      <c r="K18" s="29">
        <v>73</v>
      </c>
      <c r="L18" s="29">
        <v>12</v>
      </c>
      <c r="M18" s="29">
        <v>56.15</v>
      </c>
      <c r="N18" s="29">
        <v>2.7</v>
      </c>
      <c r="O18" s="29">
        <v>59</v>
      </c>
      <c r="P18" s="29">
        <v>11</v>
      </c>
      <c r="Q18" s="28">
        <v>77.23</v>
      </c>
      <c r="R18" s="28">
        <v>12</v>
      </c>
    </row>
    <row r="19" spans="1:18" ht="18" customHeight="1">
      <c r="A19" s="19">
        <v>13</v>
      </c>
      <c r="B19" s="30">
        <v>2140324110</v>
      </c>
      <c r="C19" s="30" t="s">
        <v>141</v>
      </c>
      <c r="D19" s="19" t="s">
        <v>129</v>
      </c>
      <c r="E19" s="31">
        <v>81</v>
      </c>
      <c r="F19" s="31">
        <v>6</v>
      </c>
      <c r="G19" s="31">
        <v>87</v>
      </c>
      <c r="H19" s="31">
        <v>8</v>
      </c>
      <c r="I19" s="31">
        <v>71</v>
      </c>
      <c r="J19" s="31">
        <v>2</v>
      </c>
      <c r="K19" s="31">
        <v>73</v>
      </c>
      <c r="L19" s="31">
        <v>13</v>
      </c>
      <c r="M19" s="31">
        <v>56</v>
      </c>
      <c r="N19" s="31">
        <v>0</v>
      </c>
      <c r="O19" s="31">
        <v>56</v>
      </c>
      <c r="P19" s="31">
        <v>13</v>
      </c>
      <c r="Q19" s="30">
        <v>74.38</v>
      </c>
      <c r="R19" s="30">
        <v>13</v>
      </c>
    </row>
    <row r="20" spans="1:18" ht="18" customHeight="1">
      <c r="A20" s="19">
        <v>14</v>
      </c>
      <c r="B20" s="31">
        <v>2140324115</v>
      </c>
      <c r="C20" s="31" t="s">
        <v>142</v>
      </c>
      <c r="D20" s="19" t="s">
        <v>129</v>
      </c>
      <c r="E20" s="31">
        <v>83</v>
      </c>
      <c r="F20" s="31">
        <v>0</v>
      </c>
      <c r="G20" s="31">
        <v>83</v>
      </c>
      <c r="H20" s="31">
        <v>13</v>
      </c>
      <c r="I20" s="31">
        <v>65</v>
      </c>
      <c r="J20" s="31">
        <v>0.5</v>
      </c>
      <c r="K20" s="31">
        <v>66</v>
      </c>
      <c r="L20" s="31">
        <v>14</v>
      </c>
      <c r="M20" s="31">
        <v>54</v>
      </c>
      <c r="N20" s="31">
        <v>0</v>
      </c>
      <c r="O20" s="31">
        <v>54</v>
      </c>
      <c r="P20" s="31">
        <v>14</v>
      </c>
      <c r="Q20" s="31">
        <v>70.61</v>
      </c>
      <c r="R20" s="31">
        <v>14</v>
      </c>
    </row>
    <row r="21" spans="1:18" ht="15.75">
      <c r="A21" s="49" t="s">
        <v>72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 ht="15.75">
      <c r="A22" s="49" t="s">
        <v>73</v>
      </c>
      <c r="B22" s="49"/>
      <c r="C22" s="49"/>
      <c r="D22" s="49"/>
      <c r="E22" s="50"/>
      <c r="F22" s="50"/>
      <c r="G22" s="50"/>
      <c r="H22" s="50"/>
      <c r="I22" s="22"/>
      <c r="J22" s="22"/>
      <c r="K22" s="26"/>
      <c r="L22" s="26"/>
      <c r="M22" s="26"/>
      <c r="N22" s="26"/>
      <c r="O22" s="26"/>
      <c r="P22" s="26"/>
      <c r="Q22" s="27"/>
      <c r="R22" s="27"/>
    </row>
    <row r="23" spans="1:18" ht="15.75">
      <c r="A23" s="49" t="s">
        <v>74</v>
      </c>
      <c r="B23" s="49"/>
      <c r="C23" s="49"/>
      <c r="D23" s="49"/>
      <c r="E23" s="50"/>
      <c r="F23" s="50"/>
      <c r="G23" s="50"/>
      <c r="H23" s="50"/>
      <c r="I23" s="22"/>
      <c r="J23" s="22"/>
      <c r="K23" s="26"/>
      <c r="L23" s="26"/>
      <c r="M23" s="26"/>
      <c r="N23" s="26"/>
      <c r="O23" s="26"/>
      <c r="P23" s="26"/>
      <c r="Q23" s="27"/>
      <c r="R23" s="27"/>
    </row>
    <row r="24" spans="1:18" ht="15.75">
      <c r="A24" s="27"/>
      <c r="B24" s="27"/>
      <c r="C24" s="27"/>
      <c r="D24" s="27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2" t="s">
        <v>75</v>
      </c>
      <c r="R24" s="27"/>
    </row>
    <row r="25" spans="1:18" ht="15.75">
      <c r="A25" s="27"/>
      <c r="B25" s="27"/>
      <c r="C25" s="27"/>
      <c r="D25" s="27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</row>
    <row r="26" spans="1:18" ht="15.75">
      <c r="A26" s="27"/>
      <c r="B26" s="27"/>
      <c r="C26" s="27"/>
      <c r="D26" s="27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2" t="s">
        <v>76</v>
      </c>
      <c r="R26" s="27"/>
    </row>
    <row r="27" spans="1:18" ht="15.75">
      <c r="A27" s="27"/>
      <c r="B27" s="27"/>
      <c r="C27" s="27"/>
      <c r="D27" s="27"/>
      <c r="E27" s="26"/>
      <c r="F27" s="26"/>
      <c r="G27" s="26"/>
      <c r="H27" s="26"/>
      <c r="I27" s="22"/>
      <c r="J27" s="22"/>
      <c r="K27" s="26"/>
      <c r="L27" s="26"/>
      <c r="M27" s="26"/>
      <c r="N27" s="26"/>
      <c r="O27" s="26"/>
      <c r="P27" s="26"/>
      <c r="Q27" s="27"/>
      <c r="R27" s="27"/>
    </row>
    <row r="29" spans="1:18">
      <c r="I29" s="3"/>
      <c r="J29" s="3"/>
    </row>
    <row r="31" spans="1:18">
      <c r="I31" s="3"/>
      <c r="J31" s="3"/>
    </row>
  </sheetData>
  <mergeCells count="16">
    <mergeCell ref="A23:H23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A22:H22"/>
    <mergeCell ref="A1:R1"/>
    <mergeCell ref="E5:H5"/>
    <mergeCell ref="I5:L5"/>
    <mergeCell ref="M5:P5"/>
    <mergeCell ref="A21:R2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21电商</vt:lpstr>
      <vt:lpstr>21金融</vt:lpstr>
      <vt:lpstr>21国贸</vt:lpstr>
      <vt:lpstr>21税收</vt:lpstr>
      <vt:lpstr>21国际商务双语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2023-09-25T07:11:45Z</dcterms:modified>
</cp:coreProperties>
</file>