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9270" windowWidth="14280" windowHeight="4980" tabRatio="850"/>
  </bookViews>
  <sheets>
    <sheet name="收支预算总表" sheetId="109" r:id="rId1"/>
    <sheet name="支出预算表" sheetId="111" r:id="rId2"/>
    <sheet name="收入预算表" sheetId="112" r:id="rId3"/>
  </sheets>
  <calcPr calcId="144525"/>
</workbook>
</file>

<file path=xl/calcChain.xml><?xml version="1.0" encoding="utf-8"?>
<calcChain xmlns="http://schemas.openxmlformats.org/spreadsheetml/2006/main">
  <c r="B9" i="109" l="1"/>
  <c r="B22" i="109"/>
  <c r="D33" i="112"/>
  <c r="H33" i="112" s="1"/>
  <c r="D32" i="112"/>
  <c r="H32" i="112" s="1"/>
  <c r="D31" i="112"/>
  <c r="H31" i="112" s="1"/>
  <c r="D30" i="112"/>
  <c r="H30" i="112" s="1"/>
  <c r="D29" i="112"/>
  <c r="H29" i="112" s="1"/>
  <c r="D28" i="112"/>
  <c r="H28" i="112" s="1"/>
  <c r="D27" i="112"/>
  <c r="H27" i="112" s="1"/>
  <c r="D26" i="112"/>
  <c r="H26" i="112" s="1"/>
  <c r="I25" i="112"/>
  <c r="H25" i="112"/>
  <c r="J25" i="112" s="1"/>
  <c r="I24" i="112"/>
  <c r="H24" i="112"/>
  <c r="J24" i="112" s="1"/>
  <c r="I23" i="112"/>
  <c r="H23" i="112"/>
  <c r="J23" i="112" s="1"/>
  <c r="I22" i="112"/>
  <c r="H22" i="112"/>
  <c r="J22" i="112" s="1"/>
  <c r="I21" i="112"/>
  <c r="H21" i="112"/>
  <c r="J21" i="112" s="1"/>
  <c r="I20" i="112"/>
  <c r="H20" i="112"/>
  <c r="J20" i="112" s="1"/>
  <c r="I19" i="112"/>
  <c r="H19" i="112"/>
  <c r="J19" i="112" s="1"/>
  <c r="I18" i="112"/>
  <c r="H18" i="112"/>
  <c r="J18" i="112" s="1"/>
  <c r="I17" i="112"/>
  <c r="H17" i="112"/>
  <c r="J17" i="112" s="1"/>
  <c r="I16" i="112"/>
  <c r="H16" i="112"/>
  <c r="J16" i="112" s="1"/>
  <c r="I15" i="112"/>
  <c r="H15" i="112"/>
  <c r="J15" i="112" s="1"/>
  <c r="I14" i="112"/>
  <c r="H14" i="112"/>
  <c r="J14" i="112" s="1"/>
  <c r="I13" i="112"/>
  <c r="H13" i="112"/>
  <c r="J13" i="112" s="1"/>
  <c r="I12" i="112"/>
  <c r="H12" i="112"/>
  <c r="J12" i="112" s="1"/>
  <c r="I11" i="112"/>
  <c r="H11" i="112"/>
  <c r="J11" i="112" s="1"/>
  <c r="I10" i="112"/>
  <c r="H10" i="112"/>
  <c r="J10" i="112" s="1"/>
  <c r="I9" i="112"/>
  <c r="H9" i="112"/>
  <c r="J9" i="112" s="1"/>
  <c r="I8" i="112"/>
  <c r="H8" i="112"/>
  <c r="J8" i="112" s="1"/>
  <c r="I7" i="112"/>
  <c r="H7" i="112"/>
  <c r="H34" i="112" s="1"/>
  <c r="H36" i="112" s="1"/>
  <c r="I26" i="112" l="1"/>
  <c r="J26" i="112" s="1"/>
  <c r="I27" i="112"/>
  <c r="J27" i="112" s="1"/>
  <c r="I28" i="112"/>
  <c r="J28" i="112" s="1"/>
  <c r="I29" i="112"/>
  <c r="J29" i="112" s="1"/>
  <c r="I30" i="112"/>
  <c r="J30" i="112" s="1"/>
  <c r="I31" i="112"/>
  <c r="J31" i="112" s="1"/>
  <c r="I32" i="112"/>
  <c r="J32" i="112" s="1"/>
  <c r="I33" i="112"/>
  <c r="J33" i="112" s="1"/>
  <c r="D34" i="112"/>
  <c r="D36" i="112" s="1"/>
  <c r="J7" i="112"/>
  <c r="J34" i="112" l="1"/>
  <c r="I34" i="112"/>
  <c r="I36" i="112" s="1"/>
  <c r="J36" i="112" s="1"/>
  <c r="B16" i="111" l="1"/>
</calcChain>
</file>

<file path=xl/sharedStrings.xml><?xml version="1.0" encoding="utf-8"?>
<sst xmlns="http://schemas.openxmlformats.org/spreadsheetml/2006/main" count="90" uniqueCount="58">
  <si>
    <t>本科(外语专业)</t>
  </si>
  <si>
    <t>本科(非外语专业)</t>
  </si>
  <si>
    <r>
      <t xml:space="preserve">小    </t>
    </r>
    <r>
      <rPr>
        <sz val="10"/>
        <rFont val="宋体"/>
        <family val="3"/>
        <charset val="134"/>
      </rPr>
      <t>计</t>
    </r>
  </si>
  <si>
    <t>备    注</t>
    <phoneticPr fontId="9" type="noConversion"/>
  </si>
  <si>
    <t>合   计</t>
    <phoneticPr fontId="9" type="noConversion"/>
  </si>
  <si>
    <t>收入合计</t>
    <phoneticPr fontId="7" type="noConversion"/>
  </si>
  <si>
    <t>项目</t>
    <phoneticPr fontId="7" type="noConversion"/>
  </si>
  <si>
    <t>预算数</t>
    <phoneticPr fontId="7" type="noConversion"/>
  </si>
  <si>
    <t>单位：万元</t>
    <phoneticPr fontId="7" type="noConversion"/>
  </si>
  <si>
    <t>项目</t>
    <phoneticPr fontId="7" type="noConversion"/>
  </si>
  <si>
    <t>1、人员经费</t>
  </si>
  <si>
    <t>2、日常公务支出</t>
    <phoneticPr fontId="7" type="noConversion"/>
  </si>
  <si>
    <t>1、年度学费、住宿费收入</t>
    <phoneticPr fontId="9" type="noConversion"/>
  </si>
  <si>
    <t>2、财政及科研收入</t>
    <phoneticPr fontId="9" type="noConversion"/>
  </si>
  <si>
    <t>3、上级补助收入</t>
    <phoneticPr fontId="7" type="noConversion"/>
  </si>
  <si>
    <t>5、其他收入</t>
    <phoneticPr fontId="7" type="noConversion"/>
  </si>
  <si>
    <t>3、教学专项支出</t>
    <phoneticPr fontId="7" type="noConversion"/>
  </si>
  <si>
    <t>4、科研支出</t>
    <phoneticPr fontId="7" type="noConversion"/>
  </si>
  <si>
    <t>5、购置经费</t>
    <phoneticPr fontId="7" type="noConversion"/>
  </si>
  <si>
    <t>6、工程建设</t>
    <phoneticPr fontId="7" type="noConversion"/>
  </si>
  <si>
    <t>7、上缴广外管理费</t>
    <phoneticPr fontId="7" type="noConversion"/>
  </si>
  <si>
    <r>
      <t xml:space="preserve">2023级
</t>
    </r>
    <r>
      <rPr>
        <sz val="10"/>
        <rFont val="Times New Roman"/>
        <family val="1"/>
      </rPr>
      <t/>
    </r>
  </si>
  <si>
    <t>学费按95%计算</t>
    <phoneticPr fontId="9" type="noConversion"/>
  </si>
  <si>
    <t>4、新增银行借款</t>
    <phoneticPr fontId="7" type="noConversion"/>
  </si>
  <si>
    <t>8、归还各项借款</t>
    <phoneticPr fontId="7" type="noConversion"/>
  </si>
  <si>
    <t>9、利息支出</t>
    <phoneticPr fontId="7" type="noConversion"/>
  </si>
  <si>
    <t>10、二期建设支出</t>
    <phoneticPr fontId="7" type="noConversion"/>
  </si>
  <si>
    <t>11、土地</t>
    <phoneticPr fontId="7" type="noConversion"/>
  </si>
  <si>
    <t>12、预留资金</t>
    <phoneticPr fontId="7" type="noConversion"/>
  </si>
  <si>
    <t>支出合计</t>
    <phoneticPr fontId="9" type="noConversion"/>
  </si>
  <si>
    <t>金额单位：万元</t>
    <phoneticPr fontId="9" type="noConversion"/>
  </si>
  <si>
    <t>序号</t>
    <phoneticPr fontId="9" type="noConversion"/>
  </si>
  <si>
    <t>年级</t>
    <phoneticPr fontId="9" type="noConversion"/>
  </si>
  <si>
    <t>层次</t>
    <phoneticPr fontId="9" type="noConversion"/>
  </si>
  <si>
    <t>学生
人数</t>
    <phoneticPr fontId="9" type="noConversion"/>
  </si>
  <si>
    <t>学费标准</t>
    <phoneticPr fontId="9" type="noConversion"/>
  </si>
  <si>
    <t>住宿费标准</t>
    <phoneticPr fontId="9" type="noConversion"/>
  </si>
  <si>
    <t>代收费标准</t>
    <phoneticPr fontId="9" type="noConversion"/>
  </si>
  <si>
    <t>学费收入
(万元)</t>
    <phoneticPr fontId="9" type="noConversion"/>
  </si>
  <si>
    <t>住宿费收入
(万元)</t>
    <phoneticPr fontId="9" type="noConversion"/>
  </si>
  <si>
    <t>收入合计
 (万元)</t>
    <phoneticPr fontId="9" type="noConversion"/>
  </si>
  <si>
    <t>备注</t>
    <phoneticPr fontId="9" type="noConversion"/>
  </si>
  <si>
    <r>
      <t>2022</t>
    </r>
    <r>
      <rPr>
        <sz val="10"/>
        <rFont val="宋体"/>
        <family val="3"/>
        <charset val="134"/>
      </rPr>
      <t xml:space="preserve">级
</t>
    </r>
    <r>
      <rPr>
        <sz val="10"/>
        <rFont val="Times New Roman"/>
        <family val="1"/>
      </rPr>
      <t/>
    </r>
    <phoneticPr fontId="7" type="noConversion"/>
  </si>
  <si>
    <t>本科(双语教学)</t>
    <phoneticPr fontId="7" type="noConversion"/>
  </si>
  <si>
    <t>本科(计算机及新闻传播类)</t>
    <phoneticPr fontId="7" type="noConversion"/>
  </si>
  <si>
    <t>2+2中外学费互换项目</t>
    <phoneticPr fontId="7" type="noConversion"/>
  </si>
  <si>
    <t>本科(播音与主持艺术)</t>
    <phoneticPr fontId="7" type="noConversion"/>
  </si>
  <si>
    <r>
      <t>2024</t>
    </r>
    <r>
      <rPr>
        <sz val="10"/>
        <rFont val="宋体"/>
        <family val="3"/>
        <charset val="134"/>
      </rPr>
      <t xml:space="preserve">级
</t>
    </r>
    <r>
      <rPr>
        <sz val="10"/>
        <rFont val="Times New Roman"/>
        <family val="1"/>
      </rPr>
      <t/>
    </r>
    <phoneticPr fontId="7" type="noConversion"/>
  </si>
  <si>
    <t>专升本（外语类专业）</t>
    <phoneticPr fontId="33" type="noConversion"/>
  </si>
  <si>
    <t>专升本（非语类专业）</t>
    <phoneticPr fontId="33" type="noConversion"/>
  </si>
  <si>
    <t>专升本（计算机类）</t>
    <phoneticPr fontId="33" type="noConversion"/>
  </si>
  <si>
    <r>
      <t>2025</t>
    </r>
    <r>
      <rPr>
        <sz val="10"/>
        <rFont val="宋体"/>
        <family val="3"/>
        <charset val="134"/>
      </rPr>
      <t xml:space="preserve">级
</t>
    </r>
    <r>
      <rPr>
        <sz val="10"/>
        <rFont val="Times New Roman"/>
        <family val="1"/>
      </rPr>
      <t/>
    </r>
    <phoneticPr fontId="7" type="noConversion"/>
  </si>
  <si>
    <t>上年欠费催收</t>
    <phoneticPr fontId="9" type="noConversion"/>
  </si>
  <si>
    <r>
      <t xml:space="preserve">  </t>
    </r>
    <r>
      <rPr>
        <sz val="10"/>
        <rFont val="宋体"/>
        <family val="3"/>
        <charset val="134"/>
      </rP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9" type="noConversion"/>
  </si>
  <si>
    <r>
      <rPr>
        <b/>
        <u/>
        <sz val="16"/>
        <rFont val="Times New Roman"/>
        <family val="1"/>
      </rPr>
      <t xml:space="preserve"> 2025</t>
    </r>
    <r>
      <rPr>
        <b/>
        <u/>
        <sz val="16"/>
        <rFont val="宋体"/>
        <family val="3"/>
        <charset val="134"/>
      </rPr>
      <t>年</t>
    </r>
    <r>
      <rPr>
        <b/>
        <u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学费、住宿费测算表</t>
    </r>
    <r>
      <rPr>
        <b/>
        <sz val="16"/>
        <rFont val="Times New Roman"/>
        <family val="1"/>
      </rPr>
      <t xml:space="preserve">                                             </t>
    </r>
    <r>
      <rPr>
        <b/>
        <sz val="16"/>
        <rFont val="宋体"/>
        <family val="3"/>
        <charset val="134"/>
      </rPr>
      <t/>
    </r>
    <phoneticPr fontId="9" type="noConversion"/>
  </si>
  <si>
    <t>2025年度支出预算表</t>
    <phoneticPr fontId="9" type="noConversion"/>
  </si>
  <si>
    <t>2025年度收支预算总表</t>
    <phoneticPr fontId="7" type="noConversion"/>
  </si>
  <si>
    <t xml:space="preserve">            单位：万元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</si>
</sst>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 * #,##0_ ;_ * \-#,##0_ ;_ * &quot;-&quot;??_ ;_ @_ "/>
    <numFmt numFmtId="179" formatCode="#,##0.00_);[Red]\(#,##0.00\)"/>
  </numFmts>
  <fonts count="3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name val="Times New Roman"/>
      <family val="1"/>
    </font>
    <font>
      <b/>
      <u/>
      <sz val="16"/>
      <name val="Times New Roman"/>
      <family val="1"/>
    </font>
    <font>
      <b/>
      <u/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Times New Roman"/>
      <family val="1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176" fontId="23" fillId="0" borderId="0" applyFont="0" applyFill="0" applyBorder="0" applyAlignment="0" applyProtection="0">
      <alignment vertical="center"/>
    </xf>
    <xf numFmtId="0" fontId="22" fillId="0" borderId="0"/>
    <xf numFmtId="0" fontId="25" fillId="0" borderId="0">
      <alignment vertical="center"/>
    </xf>
    <xf numFmtId="0" fontId="22" fillId="0" borderId="0"/>
    <xf numFmtId="0" fontId="25" fillId="0" borderId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177" fontId="5" fillId="0" borderId="1" xfId="13" applyNumberFormat="1" applyFont="1" applyBorder="1" applyAlignment="1">
      <alignment horizontal="center" vertical="center"/>
    </xf>
    <xf numFmtId="177" fontId="17" fillId="3" borderId="1" xfId="13" applyNumberFormat="1" applyFont="1" applyFill="1" applyBorder="1" applyAlignment="1">
      <alignment horizontal="center" vertical="center"/>
    </xf>
    <xf numFmtId="43" fontId="16" fillId="3" borderId="1" xfId="12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2" borderId="1" xfId="5" applyNumberFormat="1" applyFont="1" applyFill="1" applyBorder="1" applyAlignment="1">
      <alignment vertical="center" wrapText="1"/>
    </xf>
    <xf numFmtId="0" fontId="19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0" fontId="19" fillId="2" borderId="1" xfId="5" applyFont="1" applyFill="1" applyBorder="1" applyAlignment="1">
      <alignment horizontal="center" vertical="center"/>
    </xf>
    <xf numFmtId="0" fontId="15" fillId="2" borderId="1" xfId="5" applyNumberFormat="1" applyFont="1" applyFill="1" applyBorder="1" applyAlignment="1">
      <alignment vertical="center" wrapText="1"/>
    </xf>
    <xf numFmtId="0" fontId="5" fillId="0" borderId="1" xfId="3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43" fontId="0" fillId="0" borderId="0" xfId="0" applyNumberFormat="1" applyAlignment="1">
      <alignment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28" fillId="2" borderId="1" xfId="5" applyFont="1" applyFill="1" applyBorder="1" applyAlignment="1">
      <alignment horizontal="left" vertical="center"/>
    </xf>
    <xf numFmtId="0" fontId="28" fillId="2" borderId="1" xfId="5" applyFont="1" applyFill="1" applyBorder="1" applyAlignment="1">
      <alignment vertical="center"/>
    </xf>
    <xf numFmtId="0" fontId="29" fillId="2" borderId="1" xfId="5" applyFont="1" applyFill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19" fillId="2" borderId="1" xfId="5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179" fontId="28" fillId="2" borderId="1" xfId="18" applyNumberFormat="1" applyFont="1" applyFill="1" applyBorder="1" applyAlignment="1">
      <alignment vertical="center"/>
    </xf>
    <xf numFmtId="179" fontId="29" fillId="2" borderId="1" xfId="18" applyNumberFormat="1" applyFont="1" applyFill="1" applyBorder="1" applyAlignment="1">
      <alignment vertical="center"/>
    </xf>
    <xf numFmtId="179" fontId="30" fillId="0" borderId="1" xfId="0" applyNumberFormat="1" applyFont="1" applyBorder="1">
      <alignment vertical="center"/>
    </xf>
    <xf numFmtId="179" fontId="20" fillId="2" borderId="1" xfId="5" applyNumberFormat="1" applyFont="1" applyFill="1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28" fillId="2" borderId="1" xfId="5" applyFont="1" applyFill="1" applyBorder="1" applyAlignment="1">
      <alignment horizontal="center" vertical="center"/>
    </xf>
    <xf numFmtId="0" fontId="30" fillId="2" borderId="1" xfId="5" applyFont="1" applyFill="1" applyBorder="1" applyAlignment="1">
      <alignment horizontal="center" vertical="center" wrapText="1"/>
    </xf>
    <xf numFmtId="0" fontId="28" fillId="2" borderId="1" xfId="5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indent="1"/>
    </xf>
    <xf numFmtId="43" fontId="32" fillId="0" borderId="1" xfId="18" applyFont="1" applyBorder="1" applyAlignment="1">
      <alignment vertical="center"/>
    </xf>
    <xf numFmtId="43" fontId="17" fillId="0" borderId="1" xfId="13" applyFont="1" applyBorder="1" applyAlignment="1">
      <alignment horizontal="center" vertical="center"/>
    </xf>
    <xf numFmtId="179" fontId="35" fillId="2" borderId="1" xfId="5" applyNumberFormat="1" applyFont="1" applyFill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179" fontId="30" fillId="0" borderId="1" xfId="0" applyNumberFormat="1" applyFont="1" applyFill="1" applyBorder="1">
      <alignment vertical="center"/>
    </xf>
    <xf numFmtId="0" fontId="17" fillId="3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15" fillId="2" borderId="1" xfId="5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indent="1"/>
    </xf>
    <xf numFmtId="43" fontId="5" fillId="0" borderId="1" xfId="18" applyFont="1" applyBorder="1" applyAlignment="1">
      <alignment horizontal="center" vertical="center" wrapText="1"/>
    </xf>
    <xf numFmtId="43" fontId="17" fillId="0" borderId="1" xfId="18" applyFont="1" applyBorder="1" applyAlignment="1">
      <alignment horizontal="center" vertical="center"/>
    </xf>
    <xf numFmtId="43" fontId="17" fillId="0" borderId="1" xfId="18" applyFont="1" applyBorder="1" applyAlignment="1">
      <alignment vertical="center"/>
    </xf>
    <xf numFmtId="43" fontId="17" fillId="3" borderId="1" xfId="18" applyFont="1" applyFill="1" applyBorder="1" applyAlignment="1">
      <alignment horizontal="center" vertical="center"/>
    </xf>
    <xf numFmtId="43" fontId="16" fillId="3" borderId="1" xfId="18" applyFont="1" applyFill="1" applyBorder="1" applyAlignment="1">
      <alignment horizontal="center" vertical="center"/>
    </xf>
    <xf numFmtId="0" fontId="5" fillId="0" borderId="3" xfId="3" applyFont="1" applyBorder="1" applyAlignment="1">
      <alignment horizontal="left" vertical="center" wrapText="1"/>
    </xf>
    <xf numFmtId="0" fontId="3" fillId="0" borderId="0" xfId="3" applyAlignment="1">
      <alignment vertical="center"/>
    </xf>
    <xf numFmtId="43" fontId="4" fillId="0" borderId="0" xfId="18" applyFont="1" applyAlignment="1">
      <alignment vertical="center"/>
    </xf>
    <xf numFmtId="43" fontId="14" fillId="0" borderId="0" xfId="18" applyFont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177" fontId="36" fillId="3" borderId="1" xfId="13" applyNumberFormat="1" applyFont="1" applyFill="1" applyBorder="1" applyAlignment="1">
      <alignment horizontal="center" vertical="center"/>
    </xf>
    <xf numFmtId="43" fontId="5" fillId="0" borderId="1" xfId="18" applyFont="1" applyBorder="1" applyAlignment="1">
      <alignment vertical="center"/>
    </xf>
    <xf numFmtId="177" fontId="5" fillId="2" borderId="1" xfId="13" applyNumberFormat="1" applyFont="1" applyFill="1" applyBorder="1" applyAlignment="1">
      <alignment horizontal="center" vertical="center"/>
    </xf>
    <xf numFmtId="43" fontId="34" fillId="0" borderId="1" xfId="18" applyFont="1" applyBorder="1">
      <alignment vertical="center"/>
    </xf>
    <xf numFmtId="0" fontId="37" fillId="0" borderId="0" xfId="0" applyFont="1" applyAlignment="1">
      <alignment horizontal="center"/>
    </xf>
    <xf numFmtId="43" fontId="5" fillId="0" borderId="0" xfId="18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17" fillId="3" borderId="8" xfId="3" applyFont="1" applyFill="1" applyBorder="1" applyAlignment="1">
      <alignment horizontal="center" vertical="center"/>
    </xf>
    <xf numFmtId="0" fontId="17" fillId="3" borderId="9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7" fillId="0" borderId="2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</cellXfs>
  <cellStyles count="35">
    <cellStyle name="百分比 2" xfId="2"/>
    <cellStyle name="常规" xfId="0" builtinId="0"/>
    <cellStyle name="常规 10" xfId="31"/>
    <cellStyle name="常规 11" xfId="33"/>
    <cellStyle name="常规 12" xfId="34"/>
    <cellStyle name="常规 2" xfId="3"/>
    <cellStyle name="常规 2 2" xfId="4"/>
    <cellStyle name="常规 2 3" xfId="23"/>
    <cellStyle name="常规 3" xfId="5"/>
    <cellStyle name="常规 3 2" xfId="6"/>
    <cellStyle name="常规 3 2 2" xfId="25"/>
    <cellStyle name="常规 3 3" xfId="24"/>
    <cellStyle name="常规 4" xfId="7"/>
    <cellStyle name="常规 4 2" xfId="8"/>
    <cellStyle name="常规 4 3" xfId="26"/>
    <cellStyle name="常规 5" xfId="9"/>
    <cellStyle name="常规 6" xfId="10"/>
    <cellStyle name="常规 7" xfId="1"/>
    <cellStyle name="常规 8" xfId="19"/>
    <cellStyle name="常规 9" xfId="21"/>
    <cellStyle name="货币 2" xfId="11"/>
    <cellStyle name="货币 3" xfId="22"/>
    <cellStyle name="千位分隔" xfId="18" builtinId="3"/>
    <cellStyle name="千位分隔 2" xfId="13"/>
    <cellStyle name="千位分隔 2 2" xfId="14"/>
    <cellStyle name="千位分隔 2 3" xfId="27"/>
    <cellStyle name="千位分隔 3" xfId="15"/>
    <cellStyle name="千位分隔 3 2" xfId="16"/>
    <cellStyle name="千位分隔 3 2 2" xfId="29"/>
    <cellStyle name="千位分隔 3 3" xfId="28"/>
    <cellStyle name="千位分隔 4" xfId="17"/>
    <cellStyle name="千位分隔 4 2" xfId="30"/>
    <cellStyle name="千位分隔 5" xfId="12"/>
    <cellStyle name="千位分隔 6" xfId="20"/>
    <cellStyle name="千位分隔 7" xfId="32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23"/>
  <sheetViews>
    <sheetView tabSelected="1" workbookViewId="0">
      <selection activeCell="B7" sqref="B7"/>
    </sheetView>
  </sheetViews>
  <sheetFormatPr defaultRowHeight="13.5"/>
  <cols>
    <col min="1" max="1" width="30.25" customWidth="1"/>
    <col min="2" max="2" width="23.625" style="29" customWidth="1"/>
    <col min="3" max="3" width="36" style="7" customWidth="1"/>
    <col min="181" max="181" width="4.75" customWidth="1"/>
    <col min="182" max="182" width="2.875" bestFit="1" customWidth="1"/>
    <col min="183" max="183" width="27.25" customWidth="1"/>
    <col min="184" max="185" width="0" hidden="1" customWidth="1"/>
    <col min="186" max="186" width="13" customWidth="1"/>
    <col min="187" max="187" width="13.625" customWidth="1"/>
    <col min="188" max="188" width="28.875" customWidth="1"/>
    <col min="189" max="189" width="0" hidden="1" customWidth="1"/>
    <col min="437" max="437" width="4.75" customWidth="1"/>
    <col min="438" max="438" width="2.875" bestFit="1" customWidth="1"/>
    <col min="439" max="439" width="27.25" customWidth="1"/>
    <col min="440" max="441" width="0" hidden="1" customWidth="1"/>
    <col min="442" max="442" width="13" customWidth="1"/>
    <col min="443" max="443" width="13.625" customWidth="1"/>
    <col min="444" max="444" width="28.875" customWidth="1"/>
    <col min="445" max="445" width="0" hidden="1" customWidth="1"/>
    <col min="693" max="693" width="4.75" customWidth="1"/>
    <col min="694" max="694" width="2.875" bestFit="1" customWidth="1"/>
    <col min="695" max="695" width="27.25" customWidth="1"/>
    <col min="696" max="697" width="0" hidden="1" customWidth="1"/>
    <col min="698" max="698" width="13" customWidth="1"/>
    <col min="699" max="699" width="13.625" customWidth="1"/>
    <col min="700" max="700" width="28.875" customWidth="1"/>
    <col min="701" max="701" width="0" hidden="1" customWidth="1"/>
    <col min="949" max="949" width="4.75" customWidth="1"/>
    <col min="950" max="950" width="2.875" bestFit="1" customWidth="1"/>
    <col min="951" max="951" width="27.25" customWidth="1"/>
    <col min="952" max="953" width="0" hidden="1" customWidth="1"/>
    <col min="954" max="954" width="13" customWidth="1"/>
    <col min="955" max="955" width="13.625" customWidth="1"/>
    <col min="956" max="956" width="28.875" customWidth="1"/>
    <col min="957" max="957" width="0" hidden="1" customWidth="1"/>
    <col min="1205" max="1205" width="4.75" customWidth="1"/>
    <col min="1206" max="1206" width="2.875" bestFit="1" customWidth="1"/>
    <col min="1207" max="1207" width="27.25" customWidth="1"/>
    <col min="1208" max="1209" width="0" hidden="1" customWidth="1"/>
    <col min="1210" max="1210" width="13" customWidth="1"/>
    <col min="1211" max="1211" width="13.625" customWidth="1"/>
    <col min="1212" max="1212" width="28.875" customWidth="1"/>
    <col min="1213" max="1213" width="0" hidden="1" customWidth="1"/>
    <col min="1461" max="1461" width="4.75" customWidth="1"/>
    <col min="1462" max="1462" width="2.875" bestFit="1" customWidth="1"/>
    <col min="1463" max="1463" width="27.25" customWidth="1"/>
    <col min="1464" max="1465" width="0" hidden="1" customWidth="1"/>
    <col min="1466" max="1466" width="13" customWidth="1"/>
    <col min="1467" max="1467" width="13.625" customWidth="1"/>
    <col min="1468" max="1468" width="28.875" customWidth="1"/>
    <col min="1469" max="1469" width="0" hidden="1" customWidth="1"/>
    <col min="1717" max="1717" width="4.75" customWidth="1"/>
    <col min="1718" max="1718" width="2.875" bestFit="1" customWidth="1"/>
    <col min="1719" max="1719" width="27.25" customWidth="1"/>
    <col min="1720" max="1721" width="0" hidden="1" customWidth="1"/>
    <col min="1722" max="1722" width="13" customWidth="1"/>
    <col min="1723" max="1723" width="13.625" customWidth="1"/>
    <col min="1724" max="1724" width="28.875" customWidth="1"/>
    <col min="1725" max="1725" width="0" hidden="1" customWidth="1"/>
    <col min="1973" max="1973" width="4.75" customWidth="1"/>
    <col min="1974" max="1974" width="2.875" bestFit="1" customWidth="1"/>
    <col min="1975" max="1975" width="27.25" customWidth="1"/>
    <col min="1976" max="1977" width="0" hidden="1" customWidth="1"/>
    <col min="1978" max="1978" width="13" customWidth="1"/>
    <col min="1979" max="1979" width="13.625" customWidth="1"/>
    <col min="1980" max="1980" width="28.875" customWidth="1"/>
    <col min="1981" max="1981" width="0" hidden="1" customWidth="1"/>
    <col min="2229" max="2229" width="4.75" customWidth="1"/>
    <col min="2230" max="2230" width="2.875" bestFit="1" customWidth="1"/>
    <col min="2231" max="2231" width="27.25" customWidth="1"/>
    <col min="2232" max="2233" width="0" hidden="1" customWidth="1"/>
    <col min="2234" max="2234" width="13" customWidth="1"/>
    <col min="2235" max="2235" width="13.625" customWidth="1"/>
    <col min="2236" max="2236" width="28.875" customWidth="1"/>
    <col min="2237" max="2237" width="0" hidden="1" customWidth="1"/>
    <col min="2485" max="2485" width="4.75" customWidth="1"/>
    <col min="2486" max="2486" width="2.875" bestFit="1" customWidth="1"/>
    <col min="2487" max="2487" width="27.25" customWidth="1"/>
    <col min="2488" max="2489" width="0" hidden="1" customWidth="1"/>
    <col min="2490" max="2490" width="13" customWidth="1"/>
    <col min="2491" max="2491" width="13.625" customWidth="1"/>
    <col min="2492" max="2492" width="28.875" customWidth="1"/>
    <col min="2493" max="2493" width="0" hidden="1" customWidth="1"/>
    <col min="2741" max="2741" width="4.75" customWidth="1"/>
    <col min="2742" max="2742" width="2.875" bestFit="1" customWidth="1"/>
    <col min="2743" max="2743" width="27.25" customWidth="1"/>
    <col min="2744" max="2745" width="0" hidden="1" customWidth="1"/>
    <col min="2746" max="2746" width="13" customWidth="1"/>
    <col min="2747" max="2747" width="13.625" customWidth="1"/>
    <col min="2748" max="2748" width="28.875" customWidth="1"/>
    <col min="2749" max="2749" width="0" hidden="1" customWidth="1"/>
    <col min="2997" max="2997" width="4.75" customWidth="1"/>
    <col min="2998" max="2998" width="2.875" bestFit="1" customWidth="1"/>
    <col min="2999" max="2999" width="27.25" customWidth="1"/>
    <col min="3000" max="3001" width="0" hidden="1" customWidth="1"/>
    <col min="3002" max="3002" width="13" customWidth="1"/>
    <col min="3003" max="3003" width="13.625" customWidth="1"/>
    <col min="3004" max="3004" width="28.875" customWidth="1"/>
    <col min="3005" max="3005" width="0" hidden="1" customWidth="1"/>
    <col min="3253" max="3253" width="4.75" customWidth="1"/>
    <col min="3254" max="3254" width="2.875" bestFit="1" customWidth="1"/>
    <col min="3255" max="3255" width="27.25" customWidth="1"/>
    <col min="3256" max="3257" width="0" hidden="1" customWidth="1"/>
    <col min="3258" max="3258" width="13" customWidth="1"/>
    <col min="3259" max="3259" width="13.625" customWidth="1"/>
    <col min="3260" max="3260" width="28.875" customWidth="1"/>
    <col min="3261" max="3261" width="0" hidden="1" customWidth="1"/>
    <col min="3509" max="3509" width="4.75" customWidth="1"/>
    <col min="3510" max="3510" width="2.875" bestFit="1" customWidth="1"/>
    <col min="3511" max="3511" width="27.25" customWidth="1"/>
    <col min="3512" max="3513" width="0" hidden="1" customWidth="1"/>
    <col min="3514" max="3514" width="13" customWidth="1"/>
    <col min="3515" max="3515" width="13.625" customWidth="1"/>
    <col min="3516" max="3516" width="28.875" customWidth="1"/>
    <col min="3517" max="3517" width="0" hidden="1" customWidth="1"/>
    <col min="3765" max="3765" width="4.75" customWidth="1"/>
    <col min="3766" max="3766" width="2.875" bestFit="1" customWidth="1"/>
    <col min="3767" max="3767" width="27.25" customWidth="1"/>
    <col min="3768" max="3769" width="0" hidden="1" customWidth="1"/>
    <col min="3770" max="3770" width="13" customWidth="1"/>
    <col min="3771" max="3771" width="13.625" customWidth="1"/>
    <col min="3772" max="3772" width="28.875" customWidth="1"/>
    <col min="3773" max="3773" width="0" hidden="1" customWidth="1"/>
    <col min="4021" max="4021" width="4.75" customWidth="1"/>
    <col min="4022" max="4022" width="2.875" bestFit="1" customWidth="1"/>
    <col min="4023" max="4023" width="27.25" customWidth="1"/>
    <col min="4024" max="4025" width="0" hidden="1" customWidth="1"/>
    <col min="4026" max="4026" width="13" customWidth="1"/>
    <col min="4027" max="4027" width="13.625" customWidth="1"/>
    <col min="4028" max="4028" width="28.875" customWidth="1"/>
    <col min="4029" max="4029" width="0" hidden="1" customWidth="1"/>
    <col min="4277" max="4277" width="4.75" customWidth="1"/>
    <col min="4278" max="4278" width="2.875" bestFit="1" customWidth="1"/>
    <col min="4279" max="4279" width="27.25" customWidth="1"/>
    <col min="4280" max="4281" width="0" hidden="1" customWidth="1"/>
    <col min="4282" max="4282" width="13" customWidth="1"/>
    <col min="4283" max="4283" width="13.625" customWidth="1"/>
    <col min="4284" max="4284" width="28.875" customWidth="1"/>
    <col min="4285" max="4285" width="0" hidden="1" customWidth="1"/>
    <col min="4533" max="4533" width="4.75" customWidth="1"/>
    <col min="4534" max="4534" width="2.875" bestFit="1" customWidth="1"/>
    <col min="4535" max="4535" width="27.25" customWidth="1"/>
    <col min="4536" max="4537" width="0" hidden="1" customWidth="1"/>
    <col min="4538" max="4538" width="13" customWidth="1"/>
    <col min="4539" max="4539" width="13.625" customWidth="1"/>
    <col min="4540" max="4540" width="28.875" customWidth="1"/>
    <col min="4541" max="4541" width="0" hidden="1" customWidth="1"/>
    <col min="4789" max="4789" width="4.75" customWidth="1"/>
    <col min="4790" max="4790" width="2.875" bestFit="1" customWidth="1"/>
    <col min="4791" max="4791" width="27.25" customWidth="1"/>
    <col min="4792" max="4793" width="0" hidden="1" customWidth="1"/>
    <col min="4794" max="4794" width="13" customWidth="1"/>
    <col min="4795" max="4795" width="13.625" customWidth="1"/>
    <col min="4796" max="4796" width="28.875" customWidth="1"/>
    <col min="4797" max="4797" width="0" hidden="1" customWidth="1"/>
    <col min="5045" max="5045" width="4.75" customWidth="1"/>
    <col min="5046" max="5046" width="2.875" bestFit="1" customWidth="1"/>
    <col min="5047" max="5047" width="27.25" customWidth="1"/>
    <col min="5048" max="5049" width="0" hidden="1" customWidth="1"/>
    <col min="5050" max="5050" width="13" customWidth="1"/>
    <col min="5051" max="5051" width="13.625" customWidth="1"/>
    <col min="5052" max="5052" width="28.875" customWidth="1"/>
    <col min="5053" max="5053" width="0" hidden="1" customWidth="1"/>
    <col min="5301" max="5301" width="4.75" customWidth="1"/>
    <col min="5302" max="5302" width="2.875" bestFit="1" customWidth="1"/>
    <col min="5303" max="5303" width="27.25" customWidth="1"/>
    <col min="5304" max="5305" width="0" hidden="1" customWidth="1"/>
    <col min="5306" max="5306" width="13" customWidth="1"/>
    <col min="5307" max="5307" width="13.625" customWidth="1"/>
    <col min="5308" max="5308" width="28.875" customWidth="1"/>
    <col min="5309" max="5309" width="0" hidden="1" customWidth="1"/>
    <col min="5557" max="5557" width="4.75" customWidth="1"/>
    <col min="5558" max="5558" width="2.875" bestFit="1" customWidth="1"/>
    <col min="5559" max="5559" width="27.25" customWidth="1"/>
    <col min="5560" max="5561" width="0" hidden="1" customWidth="1"/>
    <col min="5562" max="5562" width="13" customWidth="1"/>
    <col min="5563" max="5563" width="13.625" customWidth="1"/>
    <col min="5564" max="5564" width="28.875" customWidth="1"/>
    <col min="5565" max="5565" width="0" hidden="1" customWidth="1"/>
    <col min="5813" max="5813" width="4.75" customWidth="1"/>
    <col min="5814" max="5814" width="2.875" bestFit="1" customWidth="1"/>
    <col min="5815" max="5815" width="27.25" customWidth="1"/>
    <col min="5816" max="5817" width="0" hidden="1" customWidth="1"/>
    <col min="5818" max="5818" width="13" customWidth="1"/>
    <col min="5819" max="5819" width="13.625" customWidth="1"/>
    <col min="5820" max="5820" width="28.875" customWidth="1"/>
    <col min="5821" max="5821" width="0" hidden="1" customWidth="1"/>
    <col min="6069" max="6069" width="4.75" customWidth="1"/>
    <col min="6070" max="6070" width="2.875" bestFit="1" customWidth="1"/>
    <col min="6071" max="6071" width="27.25" customWidth="1"/>
    <col min="6072" max="6073" width="0" hidden="1" customWidth="1"/>
    <col min="6074" max="6074" width="13" customWidth="1"/>
    <col min="6075" max="6075" width="13.625" customWidth="1"/>
    <col min="6076" max="6076" width="28.875" customWidth="1"/>
    <col min="6077" max="6077" width="0" hidden="1" customWidth="1"/>
    <col min="6325" max="6325" width="4.75" customWidth="1"/>
    <col min="6326" max="6326" width="2.875" bestFit="1" customWidth="1"/>
    <col min="6327" max="6327" width="27.25" customWidth="1"/>
    <col min="6328" max="6329" width="0" hidden="1" customWidth="1"/>
    <col min="6330" max="6330" width="13" customWidth="1"/>
    <col min="6331" max="6331" width="13.625" customWidth="1"/>
    <col min="6332" max="6332" width="28.875" customWidth="1"/>
    <col min="6333" max="6333" width="0" hidden="1" customWidth="1"/>
    <col min="6581" max="6581" width="4.75" customWidth="1"/>
    <col min="6582" max="6582" width="2.875" bestFit="1" customWidth="1"/>
    <col min="6583" max="6583" width="27.25" customWidth="1"/>
    <col min="6584" max="6585" width="0" hidden="1" customWidth="1"/>
    <col min="6586" max="6586" width="13" customWidth="1"/>
    <col min="6587" max="6587" width="13.625" customWidth="1"/>
    <col min="6588" max="6588" width="28.875" customWidth="1"/>
    <col min="6589" max="6589" width="0" hidden="1" customWidth="1"/>
    <col min="6837" max="6837" width="4.75" customWidth="1"/>
    <col min="6838" max="6838" width="2.875" bestFit="1" customWidth="1"/>
    <col min="6839" max="6839" width="27.25" customWidth="1"/>
    <col min="6840" max="6841" width="0" hidden="1" customWidth="1"/>
    <col min="6842" max="6842" width="13" customWidth="1"/>
    <col min="6843" max="6843" width="13.625" customWidth="1"/>
    <col min="6844" max="6844" width="28.875" customWidth="1"/>
    <col min="6845" max="6845" width="0" hidden="1" customWidth="1"/>
    <col min="7093" max="7093" width="4.75" customWidth="1"/>
    <col min="7094" max="7094" width="2.875" bestFit="1" customWidth="1"/>
    <col min="7095" max="7095" width="27.25" customWidth="1"/>
    <col min="7096" max="7097" width="0" hidden="1" customWidth="1"/>
    <col min="7098" max="7098" width="13" customWidth="1"/>
    <col min="7099" max="7099" width="13.625" customWidth="1"/>
    <col min="7100" max="7100" width="28.875" customWidth="1"/>
    <col min="7101" max="7101" width="0" hidden="1" customWidth="1"/>
    <col min="7349" max="7349" width="4.75" customWidth="1"/>
    <col min="7350" max="7350" width="2.875" bestFit="1" customWidth="1"/>
    <col min="7351" max="7351" width="27.25" customWidth="1"/>
    <col min="7352" max="7353" width="0" hidden="1" customWidth="1"/>
    <col min="7354" max="7354" width="13" customWidth="1"/>
    <col min="7355" max="7355" width="13.625" customWidth="1"/>
    <col min="7356" max="7356" width="28.875" customWidth="1"/>
    <col min="7357" max="7357" width="0" hidden="1" customWidth="1"/>
    <col min="7605" max="7605" width="4.75" customWidth="1"/>
    <col min="7606" max="7606" width="2.875" bestFit="1" customWidth="1"/>
    <col min="7607" max="7607" width="27.25" customWidth="1"/>
    <col min="7608" max="7609" width="0" hidden="1" customWidth="1"/>
    <col min="7610" max="7610" width="13" customWidth="1"/>
    <col min="7611" max="7611" width="13.625" customWidth="1"/>
    <col min="7612" max="7612" width="28.875" customWidth="1"/>
    <col min="7613" max="7613" width="0" hidden="1" customWidth="1"/>
    <col min="7861" max="7861" width="4.75" customWidth="1"/>
    <col min="7862" max="7862" width="2.875" bestFit="1" customWidth="1"/>
    <col min="7863" max="7863" width="27.25" customWidth="1"/>
    <col min="7864" max="7865" width="0" hidden="1" customWidth="1"/>
    <col min="7866" max="7866" width="13" customWidth="1"/>
    <col min="7867" max="7867" width="13.625" customWidth="1"/>
    <col min="7868" max="7868" width="28.875" customWidth="1"/>
    <col min="7869" max="7869" width="0" hidden="1" customWidth="1"/>
    <col min="8117" max="8117" width="4.75" customWidth="1"/>
    <col min="8118" max="8118" width="2.875" bestFit="1" customWidth="1"/>
    <col min="8119" max="8119" width="27.25" customWidth="1"/>
    <col min="8120" max="8121" width="0" hidden="1" customWidth="1"/>
    <col min="8122" max="8122" width="13" customWidth="1"/>
    <col min="8123" max="8123" width="13.625" customWidth="1"/>
    <col min="8124" max="8124" width="28.875" customWidth="1"/>
    <col min="8125" max="8125" width="0" hidden="1" customWidth="1"/>
    <col min="8373" max="8373" width="4.75" customWidth="1"/>
    <col min="8374" max="8374" width="2.875" bestFit="1" customWidth="1"/>
    <col min="8375" max="8375" width="27.25" customWidth="1"/>
    <col min="8376" max="8377" width="0" hidden="1" customWidth="1"/>
    <col min="8378" max="8378" width="13" customWidth="1"/>
    <col min="8379" max="8379" width="13.625" customWidth="1"/>
    <col min="8380" max="8380" width="28.875" customWidth="1"/>
    <col min="8381" max="8381" width="0" hidden="1" customWidth="1"/>
    <col min="8629" max="8629" width="4.75" customWidth="1"/>
    <col min="8630" max="8630" width="2.875" bestFit="1" customWidth="1"/>
    <col min="8631" max="8631" width="27.25" customWidth="1"/>
    <col min="8632" max="8633" width="0" hidden="1" customWidth="1"/>
    <col min="8634" max="8634" width="13" customWidth="1"/>
    <col min="8635" max="8635" width="13.625" customWidth="1"/>
    <col min="8636" max="8636" width="28.875" customWidth="1"/>
    <col min="8637" max="8637" width="0" hidden="1" customWidth="1"/>
    <col min="8885" max="8885" width="4.75" customWidth="1"/>
    <col min="8886" max="8886" width="2.875" bestFit="1" customWidth="1"/>
    <col min="8887" max="8887" width="27.25" customWidth="1"/>
    <col min="8888" max="8889" width="0" hidden="1" customWidth="1"/>
    <col min="8890" max="8890" width="13" customWidth="1"/>
    <col min="8891" max="8891" width="13.625" customWidth="1"/>
    <col min="8892" max="8892" width="28.875" customWidth="1"/>
    <col min="8893" max="8893" width="0" hidden="1" customWidth="1"/>
    <col min="9141" max="9141" width="4.75" customWidth="1"/>
    <col min="9142" max="9142" width="2.875" bestFit="1" customWidth="1"/>
    <col min="9143" max="9143" width="27.25" customWidth="1"/>
    <col min="9144" max="9145" width="0" hidden="1" customWidth="1"/>
    <col min="9146" max="9146" width="13" customWidth="1"/>
    <col min="9147" max="9147" width="13.625" customWidth="1"/>
    <col min="9148" max="9148" width="28.875" customWidth="1"/>
    <col min="9149" max="9149" width="0" hidden="1" customWidth="1"/>
    <col min="9397" max="9397" width="4.75" customWidth="1"/>
    <col min="9398" max="9398" width="2.875" bestFit="1" customWidth="1"/>
    <col min="9399" max="9399" width="27.25" customWidth="1"/>
    <col min="9400" max="9401" width="0" hidden="1" customWidth="1"/>
    <col min="9402" max="9402" width="13" customWidth="1"/>
    <col min="9403" max="9403" width="13.625" customWidth="1"/>
    <col min="9404" max="9404" width="28.875" customWidth="1"/>
    <col min="9405" max="9405" width="0" hidden="1" customWidth="1"/>
    <col min="9653" max="9653" width="4.75" customWidth="1"/>
    <col min="9654" max="9654" width="2.875" bestFit="1" customWidth="1"/>
    <col min="9655" max="9655" width="27.25" customWidth="1"/>
    <col min="9656" max="9657" width="0" hidden="1" customWidth="1"/>
    <col min="9658" max="9658" width="13" customWidth="1"/>
    <col min="9659" max="9659" width="13.625" customWidth="1"/>
    <col min="9660" max="9660" width="28.875" customWidth="1"/>
    <col min="9661" max="9661" width="0" hidden="1" customWidth="1"/>
    <col min="9909" max="9909" width="4.75" customWidth="1"/>
    <col min="9910" max="9910" width="2.875" bestFit="1" customWidth="1"/>
    <col min="9911" max="9911" width="27.25" customWidth="1"/>
    <col min="9912" max="9913" width="0" hidden="1" customWidth="1"/>
    <col min="9914" max="9914" width="13" customWidth="1"/>
    <col min="9915" max="9915" width="13.625" customWidth="1"/>
    <col min="9916" max="9916" width="28.875" customWidth="1"/>
    <col min="9917" max="9917" width="0" hidden="1" customWidth="1"/>
    <col min="10165" max="10165" width="4.75" customWidth="1"/>
    <col min="10166" max="10166" width="2.875" bestFit="1" customWidth="1"/>
    <col min="10167" max="10167" width="27.25" customWidth="1"/>
    <col min="10168" max="10169" width="0" hidden="1" customWidth="1"/>
    <col min="10170" max="10170" width="13" customWidth="1"/>
    <col min="10171" max="10171" width="13.625" customWidth="1"/>
    <col min="10172" max="10172" width="28.875" customWidth="1"/>
    <col min="10173" max="10173" width="0" hidden="1" customWidth="1"/>
    <col min="10421" max="10421" width="4.75" customWidth="1"/>
    <col min="10422" max="10422" width="2.875" bestFit="1" customWidth="1"/>
    <col min="10423" max="10423" width="27.25" customWidth="1"/>
    <col min="10424" max="10425" width="0" hidden="1" customWidth="1"/>
    <col min="10426" max="10426" width="13" customWidth="1"/>
    <col min="10427" max="10427" width="13.625" customWidth="1"/>
    <col min="10428" max="10428" width="28.875" customWidth="1"/>
    <col min="10429" max="10429" width="0" hidden="1" customWidth="1"/>
    <col min="10677" max="10677" width="4.75" customWidth="1"/>
    <col min="10678" max="10678" width="2.875" bestFit="1" customWidth="1"/>
    <col min="10679" max="10679" width="27.25" customWidth="1"/>
    <col min="10680" max="10681" width="0" hidden="1" customWidth="1"/>
    <col min="10682" max="10682" width="13" customWidth="1"/>
    <col min="10683" max="10683" width="13.625" customWidth="1"/>
    <col min="10684" max="10684" width="28.875" customWidth="1"/>
    <col min="10685" max="10685" width="0" hidden="1" customWidth="1"/>
    <col min="10933" max="10933" width="4.75" customWidth="1"/>
    <col min="10934" max="10934" width="2.875" bestFit="1" customWidth="1"/>
    <col min="10935" max="10935" width="27.25" customWidth="1"/>
    <col min="10936" max="10937" width="0" hidden="1" customWidth="1"/>
    <col min="10938" max="10938" width="13" customWidth="1"/>
    <col min="10939" max="10939" width="13.625" customWidth="1"/>
    <col min="10940" max="10940" width="28.875" customWidth="1"/>
    <col min="10941" max="10941" width="0" hidden="1" customWidth="1"/>
    <col min="11189" max="11189" width="4.75" customWidth="1"/>
    <col min="11190" max="11190" width="2.875" bestFit="1" customWidth="1"/>
    <col min="11191" max="11191" width="27.25" customWidth="1"/>
    <col min="11192" max="11193" width="0" hidden="1" customWidth="1"/>
    <col min="11194" max="11194" width="13" customWidth="1"/>
    <col min="11195" max="11195" width="13.625" customWidth="1"/>
    <col min="11196" max="11196" width="28.875" customWidth="1"/>
    <col min="11197" max="11197" width="0" hidden="1" customWidth="1"/>
    <col min="11445" max="11445" width="4.75" customWidth="1"/>
    <col min="11446" max="11446" width="2.875" bestFit="1" customWidth="1"/>
    <col min="11447" max="11447" width="27.25" customWidth="1"/>
    <col min="11448" max="11449" width="0" hidden="1" customWidth="1"/>
    <col min="11450" max="11450" width="13" customWidth="1"/>
    <col min="11451" max="11451" width="13.625" customWidth="1"/>
    <col min="11452" max="11452" width="28.875" customWidth="1"/>
    <col min="11453" max="11453" width="0" hidden="1" customWidth="1"/>
    <col min="11701" max="11701" width="4.75" customWidth="1"/>
    <col min="11702" max="11702" width="2.875" bestFit="1" customWidth="1"/>
    <col min="11703" max="11703" width="27.25" customWidth="1"/>
    <col min="11704" max="11705" width="0" hidden="1" customWidth="1"/>
    <col min="11706" max="11706" width="13" customWidth="1"/>
    <col min="11707" max="11707" width="13.625" customWidth="1"/>
    <col min="11708" max="11708" width="28.875" customWidth="1"/>
    <col min="11709" max="11709" width="0" hidden="1" customWidth="1"/>
    <col min="11957" max="11957" width="4.75" customWidth="1"/>
    <col min="11958" max="11958" width="2.875" bestFit="1" customWidth="1"/>
    <col min="11959" max="11959" width="27.25" customWidth="1"/>
    <col min="11960" max="11961" width="0" hidden="1" customWidth="1"/>
    <col min="11962" max="11962" width="13" customWidth="1"/>
    <col min="11963" max="11963" width="13.625" customWidth="1"/>
    <col min="11964" max="11964" width="28.875" customWidth="1"/>
    <col min="11965" max="11965" width="0" hidden="1" customWidth="1"/>
    <col min="12213" max="12213" width="4.75" customWidth="1"/>
    <col min="12214" max="12214" width="2.875" bestFit="1" customWidth="1"/>
    <col min="12215" max="12215" width="27.25" customWidth="1"/>
    <col min="12216" max="12217" width="0" hidden="1" customWidth="1"/>
    <col min="12218" max="12218" width="13" customWidth="1"/>
    <col min="12219" max="12219" width="13.625" customWidth="1"/>
    <col min="12220" max="12220" width="28.875" customWidth="1"/>
    <col min="12221" max="12221" width="0" hidden="1" customWidth="1"/>
    <col min="12469" max="12469" width="4.75" customWidth="1"/>
    <col min="12470" max="12470" width="2.875" bestFit="1" customWidth="1"/>
    <col min="12471" max="12471" width="27.25" customWidth="1"/>
    <col min="12472" max="12473" width="0" hidden="1" customWidth="1"/>
    <col min="12474" max="12474" width="13" customWidth="1"/>
    <col min="12475" max="12475" width="13.625" customWidth="1"/>
    <col min="12476" max="12476" width="28.875" customWidth="1"/>
    <col min="12477" max="12477" width="0" hidden="1" customWidth="1"/>
    <col min="12725" max="12725" width="4.75" customWidth="1"/>
    <col min="12726" max="12726" width="2.875" bestFit="1" customWidth="1"/>
    <col min="12727" max="12727" width="27.25" customWidth="1"/>
    <col min="12728" max="12729" width="0" hidden="1" customWidth="1"/>
    <col min="12730" max="12730" width="13" customWidth="1"/>
    <col min="12731" max="12731" width="13.625" customWidth="1"/>
    <col min="12732" max="12732" width="28.875" customWidth="1"/>
    <col min="12733" max="12733" width="0" hidden="1" customWidth="1"/>
    <col min="12981" max="12981" width="4.75" customWidth="1"/>
    <col min="12982" max="12982" width="2.875" bestFit="1" customWidth="1"/>
    <col min="12983" max="12983" width="27.25" customWidth="1"/>
    <col min="12984" max="12985" width="0" hidden="1" customWidth="1"/>
    <col min="12986" max="12986" width="13" customWidth="1"/>
    <col min="12987" max="12987" width="13.625" customWidth="1"/>
    <col min="12988" max="12988" width="28.875" customWidth="1"/>
    <col min="12989" max="12989" width="0" hidden="1" customWidth="1"/>
    <col min="13237" max="13237" width="4.75" customWidth="1"/>
    <col min="13238" max="13238" width="2.875" bestFit="1" customWidth="1"/>
    <col min="13239" max="13239" width="27.25" customWidth="1"/>
    <col min="13240" max="13241" width="0" hidden="1" customWidth="1"/>
    <col min="13242" max="13242" width="13" customWidth="1"/>
    <col min="13243" max="13243" width="13.625" customWidth="1"/>
    <col min="13244" max="13244" width="28.875" customWidth="1"/>
    <col min="13245" max="13245" width="0" hidden="1" customWidth="1"/>
    <col min="13493" max="13493" width="4.75" customWidth="1"/>
    <col min="13494" max="13494" width="2.875" bestFit="1" customWidth="1"/>
    <col min="13495" max="13495" width="27.25" customWidth="1"/>
    <col min="13496" max="13497" width="0" hidden="1" customWidth="1"/>
    <col min="13498" max="13498" width="13" customWidth="1"/>
    <col min="13499" max="13499" width="13.625" customWidth="1"/>
    <col min="13500" max="13500" width="28.875" customWidth="1"/>
    <col min="13501" max="13501" width="0" hidden="1" customWidth="1"/>
    <col min="13749" max="13749" width="4.75" customWidth="1"/>
    <col min="13750" max="13750" width="2.875" bestFit="1" customWidth="1"/>
    <col min="13751" max="13751" width="27.25" customWidth="1"/>
    <col min="13752" max="13753" width="0" hidden="1" customWidth="1"/>
    <col min="13754" max="13754" width="13" customWidth="1"/>
    <col min="13755" max="13755" width="13.625" customWidth="1"/>
    <col min="13756" max="13756" width="28.875" customWidth="1"/>
    <col min="13757" max="13757" width="0" hidden="1" customWidth="1"/>
    <col min="14005" max="14005" width="4.75" customWidth="1"/>
    <col min="14006" max="14006" width="2.875" bestFit="1" customWidth="1"/>
    <col min="14007" max="14007" width="27.25" customWidth="1"/>
    <col min="14008" max="14009" width="0" hidden="1" customWidth="1"/>
    <col min="14010" max="14010" width="13" customWidth="1"/>
    <col min="14011" max="14011" width="13.625" customWidth="1"/>
    <col min="14012" max="14012" width="28.875" customWidth="1"/>
    <col min="14013" max="14013" width="0" hidden="1" customWidth="1"/>
    <col min="14261" max="14261" width="4.75" customWidth="1"/>
    <col min="14262" max="14262" width="2.875" bestFit="1" customWidth="1"/>
    <col min="14263" max="14263" width="27.25" customWidth="1"/>
    <col min="14264" max="14265" width="0" hidden="1" customWidth="1"/>
    <col min="14266" max="14266" width="13" customWidth="1"/>
    <col min="14267" max="14267" width="13.625" customWidth="1"/>
    <col min="14268" max="14268" width="28.875" customWidth="1"/>
    <col min="14269" max="14269" width="0" hidden="1" customWidth="1"/>
    <col min="14517" max="14517" width="4.75" customWidth="1"/>
    <col min="14518" max="14518" width="2.875" bestFit="1" customWidth="1"/>
    <col min="14519" max="14519" width="27.25" customWidth="1"/>
    <col min="14520" max="14521" width="0" hidden="1" customWidth="1"/>
    <col min="14522" max="14522" width="13" customWidth="1"/>
    <col min="14523" max="14523" width="13.625" customWidth="1"/>
    <col min="14524" max="14524" width="28.875" customWidth="1"/>
    <col min="14525" max="14525" width="0" hidden="1" customWidth="1"/>
    <col min="14773" max="14773" width="4.75" customWidth="1"/>
    <col min="14774" max="14774" width="2.875" bestFit="1" customWidth="1"/>
    <col min="14775" max="14775" width="27.25" customWidth="1"/>
    <col min="14776" max="14777" width="0" hidden="1" customWidth="1"/>
    <col min="14778" max="14778" width="13" customWidth="1"/>
    <col min="14779" max="14779" width="13.625" customWidth="1"/>
    <col min="14780" max="14780" width="28.875" customWidth="1"/>
    <col min="14781" max="14781" width="0" hidden="1" customWidth="1"/>
    <col min="15029" max="15029" width="4.75" customWidth="1"/>
    <col min="15030" max="15030" width="2.875" bestFit="1" customWidth="1"/>
    <col min="15031" max="15031" width="27.25" customWidth="1"/>
    <col min="15032" max="15033" width="0" hidden="1" customWidth="1"/>
    <col min="15034" max="15034" width="13" customWidth="1"/>
    <col min="15035" max="15035" width="13.625" customWidth="1"/>
    <col min="15036" max="15036" width="28.875" customWidth="1"/>
    <col min="15037" max="15037" width="0" hidden="1" customWidth="1"/>
    <col min="15285" max="15285" width="4.75" customWidth="1"/>
    <col min="15286" max="15286" width="2.875" bestFit="1" customWidth="1"/>
    <col min="15287" max="15287" width="27.25" customWidth="1"/>
    <col min="15288" max="15289" width="0" hidden="1" customWidth="1"/>
    <col min="15290" max="15290" width="13" customWidth="1"/>
    <col min="15291" max="15291" width="13.625" customWidth="1"/>
    <col min="15292" max="15292" width="28.875" customWidth="1"/>
    <col min="15293" max="15293" width="0" hidden="1" customWidth="1"/>
    <col min="15541" max="15541" width="4.75" customWidth="1"/>
    <col min="15542" max="15542" width="2.875" bestFit="1" customWidth="1"/>
    <col min="15543" max="15543" width="27.25" customWidth="1"/>
    <col min="15544" max="15545" width="0" hidden="1" customWidth="1"/>
    <col min="15546" max="15546" width="13" customWidth="1"/>
    <col min="15547" max="15547" width="13.625" customWidth="1"/>
    <col min="15548" max="15548" width="28.875" customWidth="1"/>
    <col min="15549" max="15549" width="0" hidden="1" customWidth="1"/>
    <col min="15797" max="15797" width="4.75" customWidth="1"/>
    <col min="15798" max="15798" width="2.875" bestFit="1" customWidth="1"/>
    <col min="15799" max="15799" width="27.25" customWidth="1"/>
    <col min="15800" max="15801" width="0" hidden="1" customWidth="1"/>
    <col min="15802" max="15802" width="13" customWidth="1"/>
    <col min="15803" max="15803" width="13.625" customWidth="1"/>
    <col min="15804" max="15804" width="28.875" customWidth="1"/>
    <col min="15805" max="15805" width="0" hidden="1" customWidth="1"/>
    <col min="16053" max="16053" width="4.75" customWidth="1"/>
    <col min="16054" max="16054" width="2.875" bestFit="1" customWidth="1"/>
    <col min="16055" max="16055" width="27.25" customWidth="1"/>
    <col min="16056" max="16057" width="0" hidden="1" customWidth="1"/>
    <col min="16058" max="16058" width="13" customWidth="1"/>
    <col min="16059" max="16059" width="13.625" customWidth="1"/>
    <col min="16060" max="16060" width="28.875" customWidth="1"/>
    <col min="16061" max="16061" width="0" hidden="1" customWidth="1"/>
  </cols>
  <sheetData>
    <row r="1" spans="1:3" ht="34.5" customHeight="1">
      <c r="A1" s="65" t="s">
        <v>56</v>
      </c>
      <c r="B1" s="65"/>
      <c r="C1" s="65"/>
    </row>
    <row r="2" spans="1:3" s="17" customFormat="1" ht="15" customHeight="1">
      <c r="A2" s="14"/>
      <c r="B2" s="27"/>
      <c r="C2" s="18" t="s">
        <v>57</v>
      </c>
    </row>
    <row r="3" spans="1:3" s="15" customFormat="1" ht="21" customHeight="1">
      <c r="A3" s="11" t="s">
        <v>6</v>
      </c>
      <c r="B3" s="28" t="s">
        <v>7</v>
      </c>
      <c r="C3" s="9" t="s">
        <v>3</v>
      </c>
    </row>
    <row r="4" spans="1:3" ht="22.5" customHeight="1">
      <c r="A4" s="24" t="s">
        <v>12</v>
      </c>
      <c r="B4" s="30">
        <v>46107.81</v>
      </c>
      <c r="C4" s="10" t="s">
        <v>22</v>
      </c>
    </row>
    <row r="5" spans="1:3" ht="22.5" customHeight="1">
      <c r="A5" s="25" t="s">
        <v>13</v>
      </c>
      <c r="B5" s="32">
        <v>750</v>
      </c>
      <c r="C5" s="8"/>
    </row>
    <row r="6" spans="1:3" ht="22.5" customHeight="1">
      <c r="A6" s="25" t="s">
        <v>14</v>
      </c>
      <c r="B6" s="32">
        <v>25</v>
      </c>
      <c r="C6" s="8"/>
    </row>
    <row r="7" spans="1:3" ht="22.5" customHeight="1">
      <c r="A7" s="25" t="s">
        <v>23</v>
      </c>
      <c r="B7" s="44">
        <v>51024.71</v>
      </c>
      <c r="C7" s="8"/>
    </row>
    <row r="8" spans="1:3" ht="22.5" customHeight="1">
      <c r="A8" s="25" t="s">
        <v>15</v>
      </c>
      <c r="B8" s="30">
        <v>300</v>
      </c>
      <c r="C8" s="8"/>
    </row>
    <row r="9" spans="1:3" ht="22.5" customHeight="1">
      <c r="A9" s="26" t="s">
        <v>5</v>
      </c>
      <c r="B9" s="31">
        <f>SUM(B4:B8)</f>
        <v>98207.51999999999</v>
      </c>
      <c r="C9" s="12"/>
    </row>
    <row r="10" spans="1:3" ht="22.5" customHeight="1">
      <c r="A10" s="42" t="s">
        <v>10</v>
      </c>
      <c r="B10" s="62">
        <v>19699.29</v>
      </c>
      <c r="C10" s="8"/>
    </row>
    <row r="11" spans="1:3" ht="22.5" customHeight="1">
      <c r="A11" s="42" t="s">
        <v>11</v>
      </c>
      <c r="B11" s="62">
        <v>7019.93</v>
      </c>
      <c r="C11" s="8"/>
    </row>
    <row r="12" spans="1:3" ht="22.5" customHeight="1">
      <c r="A12" s="42" t="s">
        <v>16</v>
      </c>
      <c r="B12" s="62">
        <v>2467.8000000000002</v>
      </c>
      <c r="C12" s="8"/>
    </row>
    <row r="13" spans="1:3" ht="22.5" customHeight="1">
      <c r="A13" s="42" t="s">
        <v>17</v>
      </c>
      <c r="B13" s="62">
        <v>1042.3</v>
      </c>
      <c r="C13" s="8"/>
    </row>
    <row r="14" spans="1:3" ht="22.5" customHeight="1">
      <c r="A14" s="42" t="s">
        <v>18</v>
      </c>
      <c r="B14" s="39">
        <v>1000</v>
      </c>
      <c r="C14" s="8"/>
    </row>
    <row r="15" spans="1:3" ht="22.5" customHeight="1">
      <c r="A15" s="42" t="s">
        <v>19</v>
      </c>
      <c r="B15" s="39">
        <v>1000</v>
      </c>
      <c r="C15" s="8"/>
    </row>
    <row r="16" spans="1:3" ht="22.5" customHeight="1">
      <c r="A16" s="42" t="s">
        <v>20</v>
      </c>
      <c r="B16" s="39">
        <v>3600</v>
      </c>
      <c r="C16" s="8"/>
    </row>
    <row r="17" spans="1:3" ht="22.5" customHeight="1">
      <c r="A17" s="42" t="s">
        <v>24</v>
      </c>
      <c r="B17" s="62">
        <v>7619.98</v>
      </c>
      <c r="C17" s="8"/>
    </row>
    <row r="18" spans="1:3" ht="22.5" customHeight="1">
      <c r="A18" s="43" t="s">
        <v>25</v>
      </c>
      <c r="B18" s="62">
        <v>4545</v>
      </c>
      <c r="C18" s="8"/>
    </row>
    <row r="19" spans="1:3" ht="22.5" customHeight="1">
      <c r="A19" s="42" t="s">
        <v>26</v>
      </c>
      <c r="B19" s="62">
        <v>41779.1</v>
      </c>
      <c r="C19" s="8"/>
    </row>
    <row r="20" spans="1:3" ht="22.5" customHeight="1">
      <c r="A20" s="42" t="s">
        <v>27</v>
      </c>
      <c r="B20" s="62">
        <v>5434.12</v>
      </c>
      <c r="C20" s="8"/>
    </row>
    <row r="21" spans="1:3" ht="22.5" customHeight="1">
      <c r="A21" s="42" t="s">
        <v>28</v>
      </c>
      <c r="B21" s="39">
        <v>3000</v>
      </c>
      <c r="C21" s="8"/>
    </row>
    <row r="22" spans="1:3" ht="22.5" customHeight="1">
      <c r="A22" s="47" t="s">
        <v>29</v>
      </c>
      <c r="B22" s="41">
        <f>SUM(B10:B21)</f>
        <v>98207.51999999999</v>
      </c>
      <c r="C22" s="8"/>
    </row>
    <row r="23" spans="1:3">
      <c r="C23" s="21"/>
    </row>
  </sheetData>
  <mergeCells count="1">
    <mergeCell ref="A1:C1"/>
  </mergeCells>
  <phoneticPr fontId="7" type="noConversion"/>
  <pageMargins left="1.31" right="0.41" top="0.6" bottom="0.44" header="0.21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16"/>
  <sheetViews>
    <sheetView workbookViewId="0">
      <selection activeCell="B5" sqref="B5"/>
    </sheetView>
  </sheetViews>
  <sheetFormatPr defaultRowHeight="13.5"/>
  <cols>
    <col min="1" max="1" width="39.25" customWidth="1"/>
    <col min="2" max="2" width="26.875" style="20" customWidth="1"/>
    <col min="3" max="3" width="21.875" style="7" customWidth="1"/>
    <col min="151" max="151" width="4.75" customWidth="1"/>
    <col min="152" max="152" width="2.875" bestFit="1" customWidth="1"/>
    <col min="153" max="153" width="27.25" customWidth="1"/>
    <col min="154" max="155" width="0" hidden="1" customWidth="1"/>
    <col min="156" max="156" width="13" customWidth="1"/>
    <col min="157" max="157" width="13.625" customWidth="1"/>
    <col min="158" max="158" width="28.875" customWidth="1"/>
    <col min="159" max="159" width="0" hidden="1" customWidth="1"/>
    <col min="407" max="407" width="4.75" customWidth="1"/>
    <col min="408" max="408" width="2.875" bestFit="1" customWidth="1"/>
    <col min="409" max="409" width="27.25" customWidth="1"/>
    <col min="410" max="411" width="0" hidden="1" customWidth="1"/>
    <col min="412" max="412" width="13" customWidth="1"/>
    <col min="413" max="413" width="13.625" customWidth="1"/>
    <col min="414" max="414" width="28.875" customWidth="1"/>
    <col min="415" max="415" width="0" hidden="1" customWidth="1"/>
    <col min="663" max="663" width="4.75" customWidth="1"/>
    <col min="664" max="664" width="2.875" bestFit="1" customWidth="1"/>
    <col min="665" max="665" width="27.25" customWidth="1"/>
    <col min="666" max="667" width="0" hidden="1" customWidth="1"/>
    <col min="668" max="668" width="13" customWidth="1"/>
    <col min="669" max="669" width="13.625" customWidth="1"/>
    <col min="670" max="670" width="28.875" customWidth="1"/>
    <col min="671" max="671" width="0" hidden="1" customWidth="1"/>
    <col min="919" max="919" width="4.75" customWidth="1"/>
    <col min="920" max="920" width="2.875" bestFit="1" customWidth="1"/>
    <col min="921" max="921" width="27.25" customWidth="1"/>
    <col min="922" max="923" width="0" hidden="1" customWidth="1"/>
    <col min="924" max="924" width="13" customWidth="1"/>
    <col min="925" max="925" width="13.625" customWidth="1"/>
    <col min="926" max="926" width="28.875" customWidth="1"/>
    <col min="927" max="927" width="0" hidden="1" customWidth="1"/>
    <col min="1175" max="1175" width="4.75" customWidth="1"/>
    <col min="1176" max="1176" width="2.875" bestFit="1" customWidth="1"/>
    <col min="1177" max="1177" width="27.25" customWidth="1"/>
    <col min="1178" max="1179" width="0" hidden="1" customWidth="1"/>
    <col min="1180" max="1180" width="13" customWidth="1"/>
    <col min="1181" max="1181" width="13.625" customWidth="1"/>
    <col min="1182" max="1182" width="28.875" customWidth="1"/>
    <col min="1183" max="1183" width="0" hidden="1" customWidth="1"/>
    <col min="1431" max="1431" width="4.75" customWidth="1"/>
    <col min="1432" max="1432" width="2.875" bestFit="1" customWidth="1"/>
    <col min="1433" max="1433" width="27.25" customWidth="1"/>
    <col min="1434" max="1435" width="0" hidden="1" customWidth="1"/>
    <col min="1436" max="1436" width="13" customWidth="1"/>
    <col min="1437" max="1437" width="13.625" customWidth="1"/>
    <col min="1438" max="1438" width="28.875" customWidth="1"/>
    <col min="1439" max="1439" width="0" hidden="1" customWidth="1"/>
    <col min="1687" max="1687" width="4.75" customWidth="1"/>
    <col min="1688" max="1688" width="2.875" bestFit="1" customWidth="1"/>
    <col min="1689" max="1689" width="27.25" customWidth="1"/>
    <col min="1690" max="1691" width="0" hidden="1" customWidth="1"/>
    <col min="1692" max="1692" width="13" customWidth="1"/>
    <col min="1693" max="1693" width="13.625" customWidth="1"/>
    <col min="1694" max="1694" width="28.875" customWidth="1"/>
    <col min="1695" max="1695" width="0" hidden="1" customWidth="1"/>
    <col min="1943" max="1943" width="4.75" customWidth="1"/>
    <col min="1944" max="1944" width="2.875" bestFit="1" customWidth="1"/>
    <col min="1945" max="1945" width="27.25" customWidth="1"/>
    <col min="1946" max="1947" width="0" hidden="1" customWidth="1"/>
    <col min="1948" max="1948" width="13" customWidth="1"/>
    <col min="1949" max="1949" width="13.625" customWidth="1"/>
    <col min="1950" max="1950" width="28.875" customWidth="1"/>
    <col min="1951" max="1951" width="0" hidden="1" customWidth="1"/>
    <col min="2199" max="2199" width="4.75" customWidth="1"/>
    <col min="2200" max="2200" width="2.875" bestFit="1" customWidth="1"/>
    <col min="2201" max="2201" width="27.25" customWidth="1"/>
    <col min="2202" max="2203" width="0" hidden="1" customWidth="1"/>
    <col min="2204" max="2204" width="13" customWidth="1"/>
    <col min="2205" max="2205" width="13.625" customWidth="1"/>
    <col min="2206" max="2206" width="28.875" customWidth="1"/>
    <col min="2207" max="2207" width="0" hidden="1" customWidth="1"/>
    <col min="2455" max="2455" width="4.75" customWidth="1"/>
    <col min="2456" max="2456" width="2.875" bestFit="1" customWidth="1"/>
    <col min="2457" max="2457" width="27.25" customWidth="1"/>
    <col min="2458" max="2459" width="0" hidden="1" customWidth="1"/>
    <col min="2460" max="2460" width="13" customWidth="1"/>
    <col min="2461" max="2461" width="13.625" customWidth="1"/>
    <col min="2462" max="2462" width="28.875" customWidth="1"/>
    <col min="2463" max="2463" width="0" hidden="1" customWidth="1"/>
    <col min="2711" max="2711" width="4.75" customWidth="1"/>
    <col min="2712" max="2712" width="2.875" bestFit="1" customWidth="1"/>
    <col min="2713" max="2713" width="27.25" customWidth="1"/>
    <col min="2714" max="2715" width="0" hidden="1" customWidth="1"/>
    <col min="2716" max="2716" width="13" customWidth="1"/>
    <col min="2717" max="2717" width="13.625" customWidth="1"/>
    <col min="2718" max="2718" width="28.875" customWidth="1"/>
    <col min="2719" max="2719" width="0" hidden="1" customWidth="1"/>
    <col min="2967" max="2967" width="4.75" customWidth="1"/>
    <col min="2968" max="2968" width="2.875" bestFit="1" customWidth="1"/>
    <col min="2969" max="2969" width="27.25" customWidth="1"/>
    <col min="2970" max="2971" width="0" hidden="1" customWidth="1"/>
    <col min="2972" max="2972" width="13" customWidth="1"/>
    <col min="2973" max="2973" width="13.625" customWidth="1"/>
    <col min="2974" max="2974" width="28.875" customWidth="1"/>
    <col min="2975" max="2975" width="0" hidden="1" customWidth="1"/>
    <col min="3223" max="3223" width="4.75" customWidth="1"/>
    <col min="3224" max="3224" width="2.875" bestFit="1" customWidth="1"/>
    <col min="3225" max="3225" width="27.25" customWidth="1"/>
    <col min="3226" max="3227" width="0" hidden="1" customWidth="1"/>
    <col min="3228" max="3228" width="13" customWidth="1"/>
    <col min="3229" max="3229" width="13.625" customWidth="1"/>
    <col min="3230" max="3230" width="28.875" customWidth="1"/>
    <col min="3231" max="3231" width="0" hidden="1" customWidth="1"/>
    <col min="3479" max="3479" width="4.75" customWidth="1"/>
    <col min="3480" max="3480" width="2.875" bestFit="1" customWidth="1"/>
    <col min="3481" max="3481" width="27.25" customWidth="1"/>
    <col min="3482" max="3483" width="0" hidden="1" customWidth="1"/>
    <col min="3484" max="3484" width="13" customWidth="1"/>
    <col min="3485" max="3485" width="13.625" customWidth="1"/>
    <col min="3486" max="3486" width="28.875" customWidth="1"/>
    <col min="3487" max="3487" width="0" hidden="1" customWidth="1"/>
    <col min="3735" max="3735" width="4.75" customWidth="1"/>
    <col min="3736" max="3736" width="2.875" bestFit="1" customWidth="1"/>
    <col min="3737" max="3737" width="27.25" customWidth="1"/>
    <col min="3738" max="3739" width="0" hidden="1" customWidth="1"/>
    <col min="3740" max="3740" width="13" customWidth="1"/>
    <col min="3741" max="3741" width="13.625" customWidth="1"/>
    <col min="3742" max="3742" width="28.875" customWidth="1"/>
    <col min="3743" max="3743" width="0" hidden="1" customWidth="1"/>
    <col min="3991" max="3991" width="4.75" customWidth="1"/>
    <col min="3992" max="3992" width="2.875" bestFit="1" customWidth="1"/>
    <col min="3993" max="3993" width="27.25" customWidth="1"/>
    <col min="3994" max="3995" width="0" hidden="1" customWidth="1"/>
    <col min="3996" max="3996" width="13" customWidth="1"/>
    <col min="3997" max="3997" width="13.625" customWidth="1"/>
    <col min="3998" max="3998" width="28.875" customWidth="1"/>
    <col min="3999" max="3999" width="0" hidden="1" customWidth="1"/>
    <col min="4247" max="4247" width="4.75" customWidth="1"/>
    <col min="4248" max="4248" width="2.875" bestFit="1" customWidth="1"/>
    <col min="4249" max="4249" width="27.25" customWidth="1"/>
    <col min="4250" max="4251" width="0" hidden="1" customWidth="1"/>
    <col min="4252" max="4252" width="13" customWidth="1"/>
    <col min="4253" max="4253" width="13.625" customWidth="1"/>
    <col min="4254" max="4254" width="28.875" customWidth="1"/>
    <col min="4255" max="4255" width="0" hidden="1" customWidth="1"/>
    <col min="4503" max="4503" width="4.75" customWidth="1"/>
    <col min="4504" max="4504" width="2.875" bestFit="1" customWidth="1"/>
    <col min="4505" max="4505" width="27.25" customWidth="1"/>
    <col min="4506" max="4507" width="0" hidden="1" customWidth="1"/>
    <col min="4508" max="4508" width="13" customWidth="1"/>
    <col min="4509" max="4509" width="13.625" customWidth="1"/>
    <col min="4510" max="4510" width="28.875" customWidth="1"/>
    <col min="4511" max="4511" width="0" hidden="1" customWidth="1"/>
    <col min="4759" max="4759" width="4.75" customWidth="1"/>
    <col min="4760" max="4760" width="2.875" bestFit="1" customWidth="1"/>
    <col min="4761" max="4761" width="27.25" customWidth="1"/>
    <col min="4762" max="4763" width="0" hidden="1" customWidth="1"/>
    <col min="4764" max="4764" width="13" customWidth="1"/>
    <col min="4765" max="4765" width="13.625" customWidth="1"/>
    <col min="4766" max="4766" width="28.875" customWidth="1"/>
    <col min="4767" max="4767" width="0" hidden="1" customWidth="1"/>
    <col min="5015" max="5015" width="4.75" customWidth="1"/>
    <col min="5016" max="5016" width="2.875" bestFit="1" customWidth="1"/>
    <col min="5017" max="5017" width="27.25" customWidth="1"/>
    <col min="5018" max="5019" width="0" hidden="1" customWidth="1"/>
    <col min="5020" max="5020" width="13" customWidth="1"/>
    <col min="5021" max="5021" width="13.625" customWidth="1"/>
    <col min="5022" max="5022" width="28.875" customWidth="1"/>
    <col min="5023" max="5023" width="0" hidden="1" customWidth="1"/>
    <col min="5271" max="5271" width="4.75" customWidth="1"/>
    <col min="5272" max="5272" width="2.875" bestFit="1" customWidth="1"/>
    <col min="5273" max="5273" width="27.25" customWidth="1"/>
    <col min="5274" max="5275" width="0" hidden="1" customWidth="1"/>
    <col min="5276" max="5276" width="13" customWidth="1"/>
    <col min="5277" max="5277" width="13.625" customWidth="1"/>
    <col min="5278" max="5278" width="28.875" customWidth="1"/>
    <col min="5279" max="5279" width="0" hidden="1" customWidth="1"/>
    <col min="5527" max="5527" width="4.75" customWidth="1"/>
    <col min="5528" max="5528" width="2.875" bestFit="1" customWidth="1"/>
    <col min="5529" max="5529" width="27.25" customWidth="1"/>
    <col min="5530" max="5531" width="0" hidden="1" customWidth="1"/>
    <col min="5532" max="5532" width="13" customWidth="1"/>
    <col min="5533" max="5533" width="13.625" customWidth="1"/>
    <col min="5534" max="5534" width="28.875" customWidth="1"/>
    <col min="5535" max="5535" width="0" hidden="1" customWidth="1"/>
    <col min="5783" max="5783" width="4.75" customWidth="1"/>
    <col min="5784" max="5784" width="2.875" bestFit="1" customWidth="1"/>
    <col min="5785" max="5785" width="27.25" customWidth="1"/>
    <col min="5786" max="5787" width="0" hidden="1" customWidth="1"/>
    <col min="5788" max="5788" width="13" customWidth="1"/>
    <col min="5789" max="5789" width="13.625" customWidth="1"/>
    <col min="5790" max="5790" width="28.875" customWidth="1"/>
    <col min="5791" max="5791" width="0" hidden="1" customWidth="1"/>
    <col min="6039" max="6039" width="4.75" customWidth="1"/>
    <col min="6040" max="6040" width="2.875" bestFit="1" customWidth="1"/>
    <col min="6041" max="6041" width="27.25" customWidth="1"/>
    <col min="6042" max="6043" width="0" hidden="1" customWidth="1"/>
    <col min="6044" max="6044" width="13" customWidth="1"/>
    <col min="6045" max="6045" width="13.625" customWidth="1"/>
    <col min="6046" max="6046" width="28.875" customWidth="1"/>
    <col min="6047" max="6047" width="0" hidden="1" customWidth="1"/>
    <col min="6295" max="6295" width="4.75" customWidth="1"/>
    <col min="6296" max="6296" width="2.875" bestFit="1" customWidth="1"/>
    <col min="6297" max="6297" width="27.25" customWidth="1"/>
    <col min="6298" max="6299" width="0" hidden="1" customWidth="1"/>
    <col min="6300" max="6300" width="13" customWidth="1"/>
    <col min="6301" max="6301" width="13.625" customWidth="1"/>
    <col min="6302" max="6302" width="28.875" customWidth="1"/>
    <col min="6303" max="6303" width="0" hidden="1" customWidth="1"/>
    <col min="6551" max="6551" width="4.75" customWidth="1"/>
    <col min="6552" max="6552" width="2.875" bestFit="1" customWidth="1"/>
    <col min="6553" max="6553" width="27.25" customWidth="1"/>
    <col min="6554" max="6555" width="0" hidden="1" customWidth="1"/>
    <col min="6556" max="6556" width="13" customWidth="1"/>
    <col min="6557" max="6557" width="13.625" customWidth="1"/>
    <col min="6558" max="6558" width="28.875" customWidth="1"/>
    <col min="6559" max="6559" width="0" hidden="1" customWidth="1"/>
    <col min="6807" max="6807" width="4.75" customWidth="1"/>
    <col min="6808" max="6808" width="2.875" bestFit="1" customWidth="1"/>
    <col min="6809" max="6809" width="27.25" customWidth="1"/>
    <col min="6810" max="6811" width="0" hidden="1" customWidth="1"/>
    <col min="6812" max="6812" width="13" customWidth="1"/>
    <col min="6813" max="6813" width="13.625" customWidth="1"/>
    <col min="6814" max="6814" width="28.875" customWidth="1"/>
    <col min="6815" max="6815" width="0" hidden="1" customWidth="1"/>
    <col min="7063" max="7063" width="4.75" customWidth="1"/>
    <col min="7064" max="7064" width="2.875" bestFit="1" customWidth="1"/>
    <col min="7065" max="7065" width="27.25" customWidth="1"/>
    <col min="7066" max="7067" width="0" hidden="1" customWidth="1"/>
    <col min="7068" max="7068" width="13" customWidth="1"/>
    <col min="7069" max="7069" width="13.625" customWidth="1"/>
    <col min="7070" max="7070" width="28.875" customWidth="1"/>
    <col min="7071" max="7071" width="0" hidden="1" customWidth="1"/>
    <col min="7319" max="7319" width="4.75" customWidth="1"/>
    <col min="7320" max="7320" width="2.875" bestFit="1" customWidth="1"/>
    <col min="7321" max="7321" width="27.25" customWidth="1"/>
    <col min="7322" max="7323" width="0" hidden="1" customWidth="1"/>
    <col min="7324" max="7324" width="13" customWidth="1"/>
    <col min="7325" max="7325" width="13.625" customWidth="1"/>
    <col min="7326" max="7326" width="28.875" customWidth="1"/>
    <col min="7327" max="7327" width="0" hidden="1" customWidth="1"/>
    <col min="7575" max="7575" width="4.75" customWidth="1"/>
    <col min="7576" max="7576" width="2.875" bestFit="1" customWidth="1"/>
    <col min="7577" max="7577" width="27.25" customWidth="1"/>
    <col min="7578" max="7579" width="0" hidden="1" customWidth="1"/>
    <col min="7580" max="7580" width="13" customWidth="1"/>
    <col min="7581" max="7581" width="13.625" customWidth="1"/>
    <col min="7582" max="7582" width="28.875" customWidth="1"/>
    <col min="7583" max="7583" width="0" hidden="1" customWidth="1"/>
    <col min="7831" max="7831" width="4.75" customWidth="1"/>
    <col min="7832" max="7832" width="2.875" bestFit="1" customWidth="1"/>
    <col min="7833" max="7833" width="27.25" customWidth="1"/>
    <col min="7834" max="7835" width="0" hidden="1" customWidth="1"/>
    <col min="7836" max="7836" width="13" customWidth="1"/>
    <col min="7837" max="7837" width="13.625" customWidth="1"/>
    <col min="7838" max="7838" width="28.875" customWidth="1"/>
    <col min="7839" max="7839" width="0" hidden="1" customWidth="1"/>
    <col min="8087" max="8087" width="4.75" customWidth="1"/>
    <col min="8088" max="8088" width="2.875" bestFit="1" customWidth="1"/>
    <col min="8089" max="8089" width="27.25" customWidth="1"/>
    <col min="8090" max="8091" width="0" hidden="1" customWidth="1"/>
    <col min="8092" max="8092" width="13" customWidth="1"/>
    <col min="8093" max="8093" width="13.625" customWidth="1"/>
    <col min="8094" max="8094" width="28.875" customWidth="1"/>
    <col min="8095" max="8095" width="0" hidden="1" customWidth="1"/>
    <col min="8343" max="8343" width="4.75" customWidth="1"/>
    <col min="8344" max="8344" width="2.875" bestFit="1" customWidth="1"/>
    <col min="8345" max="8345" width="27.25" customWidth="1"/>
    <col min="8346" max="8347" width="0" hidden="1" customWidth="1"/>
    <col min="8348" max="8348" width="13" customWidth="1"/>
    <col min="8349" max="8349" width="13.625" customWidth="1"/>
    <col min="8350" max="8350" width="28.875" customWidth="1"/>
    <col min="8351" max="8351" width="0" hidden="1" customWidth="1"/>
    <col min="8599" max="8599" width="4.75" customWidth="1"/>
    <col min="8600" max="8600" width="2.875" bestFit="1" customWidth="1"/>
    <col min="8601" max="8601" width="27.25" customWidth="1"/>
    <col min="8602" max="8603" width="0" hidden="1" customWidth="1"/>
    <col min="8604" max="8604" width="13" customWidth="1"/>
    <col min="8605" max="8605" width="13.625" customWidth="1"/>
    <col min="8606" max="8606" width="28.875" customWidth="1"/>
    <col min="8607" max="8607" width="0" hidden="1" customWidth="1"/>
    <col min="8855" max="8855" width="4.75" customWidth="1"/>
    <col min="8856" max="8856" width="2.875" bestFit="1" customWidth="1"/>
    <col min="8857" max="8857" width="27.25" customWidth="1"/>
    <col min="8858" max="8859" width="0" hidden="1" customWidth="1"/>
    <col min="8860" max="8860" width="13" customWidth="1"/>
    <col min="8861" max="8861" width="13.625" customWidth="1"/>
    <col min="8862" max="8862" width="28.875" customWidth="1"/>
    <col min="8863" max="8863" width="0" hidden="1" customWidth="1"/>
    <col min="9111" max="9111" width="4.75" customWidth="1"/>
    <col min="9112" max="9112" width="2.875" bestFit="1" customWidth="1"/>
    <col min="9113" max="9113" width="27.25" customWidth="1"/>
    <col min="9114" max="9115" width="0" hidden="1" customWidth="1"/>
    <col min="9116" max="9116" width="13" customWidth="1"/>
    <col min="9117" max="9117" width="13.625" customWidth="1"/>
    <col min="9118" max="9118" width="28.875" customWidth="1"/>
    <col min="9119" max="9119" width="0" hidden="1" customWidth="1"/>
    <col min="9367" max="9367" width="4.75" customWidth="1"/>
    <col min="9368" max="9368" width="2.875" bestFit="1" customWidth="1"/>
    <col min="9369" max="9369" width="27.25" customWidth="1"/>
    <col min="9370" max="9371" width="0" hidden="1" customWidth="1"/>
    <col min="9372" max="9372" width="13" customWidth="1"/>
    <col min="9373" max="9373" width="13.625" customWidth="1"/>
    <col min="9374" max="9374" width="28.875" customWidth="1"/>
    <col min="9375" max="9375" width="0" hidden="1" customWidth="1"/>
    <col min="9623" max="9623" width="4.75" customWidth="1"/>
    <col min="9624" max="9624" width="2.875" bestFit="1" customWidth="1"/>
    <col min="9625" max="9625" width="27.25" customWidth="1"/>
    <col min="9626" max="9627" width="0" hidden="1" customWidth="1"/>
    <col min="9628" max="9628" width="13" customWidth="1"/>
    <col min="9629" max="9629" width="13.625" customWidth="1"/>
    <col min="9630" max="9630" width="28.875" customWidth="1"/>
    <col min="9631" max="9631" width="0" hidden="1" customWidth="1"/>
    <col min="9879" max="9879" width="4.75" customWidth="1"/>
    <col min="9880" max="9880" width="2.875" bestFit="1" customWidth="1"/>
    <col min="9881" max="9881" width="27.25" customWidth="1"/>
    <col min="9882" max="9883" width="0" hidden="1" customWidth="1"/>
    <col min="9884" max="9884" width="13" customWidth="1"/>
    <col min="9885" max="9885" width="13.625" customWidth="1"/>
    <col min="9886" max="9886" width="28.875" customWidth="1"/>
    <col min="9887" max="9887" width="0" hidden="1" customWidth="1"/>
    <col min="10135" max="10135" width="4.75" customWidth="1"/>
    <col min="10136" max="10136" width="2.875" bestFit="1" customWidth="1"/>
    <col min="10137" max="10137" width="27.25" customWidth="1"/>
    <col min="10138" max="10139" width="0" hidden="1" customWidth="1"/>
    <col min="10140" max="10140" width="13" customWidth="1"/>
    <col min="10141" max="10141" width="13.625" customWidth="1"/>
    <col min="10142" max="10142" width="28.875" customWidth="1"/>
    <col min="10143" max="10143" width="0" hidden="1" customWidth="1"/>
    <col min="10391" max="10391" width="4.75" customWidth="1"/>
    <col min="10392" max="10392" width="2.875" bestFit="1" customWidth="1"/>
    <col min="10393" max="10393" width="27.25" customWidth="1"/>
    <col min="10394" max="10395" width="0" hidden="1" customWidth="1"/>
    <col min="10396" max="10396" width="13" customWidth="1"/>
    <col min="10397" max="10397" width="13.625" customWidth="1"/>
    <col min="10398" max="10398" width="28.875" customWidth="1"/>
    <col min="10399" max="10399" width="0" hidden="1" customWidth="1"/>
    <col min="10647" max="10647" width="4.75" customWidth="1"/>
    <col min="10648" max="10648" width="2.875" bestFit="1" customWidth="1"/>
    <col min="10649" max="10649" width="27.25" customWidth="1"/>
    <col min="10650" max="10651" width="0" hidden="1" customWidth="1"/>
    <col min="10652" max="10652" width="13" customWidth="1"/>
    <col min="10653" max="10653" width="13.625" customWidth="1"/>
    <col min="10654" max="10654" width="28.875" customWidth="1"/>
    <col min="10655" max="10655" width="0" hidden="1" customWidth="1"/>
    <col min="10903" max="10903" width="4.75" customWidth="1"/>
    <col min="10904" max="10904" width="2.875" bestFit="1" customWidth="1"/>
    <col min="10905" max="10905" width="27.25" customWidth="1"/>
    <col min="10906" max="10907" width="0" hidden="1" customWidth="1"/>
    <col min="10908" max="10908" width="13" customWidth="1"/>
    <col min="10909" max="10909" width="13.625" customWidth="1"/>
    <col min="10910" max="10910" width="28.875" customWidth="1"/>
    <col min="10911" max="10911" width="0" hidden="1" customWidth="1"/>
    <col min="11159" max="11159" width="4.75" customWidth="1"/>
    <col min="11160" max="11160" width="2.875" bestFit="1" customWidth="1"/>
    <col min="11161" max="11161" width="27.25" customWidth="1"/>
    <col min="11162" max="11163" width="0" hidden="1" customWidth="1"/>
    <col min="11164" max="11164" width="13" customWidth="1"/>
    <col min="11165" max="11165" width="13.625" customWidth="1"/>
    <col min="11166" max="11166" width="28.875" customWidth="1"/>
    <col min="11167" max="11167" width="0" hidden="1" customWidth="1"/>
    <col min="11415" max="11415" width="4.75" customWidth="1"/>
    <col min="11416" max="11416" width="2.875" bestFit="1" customWidth="1"/>
    <col min="11417" max="11417" width="27.25" customWidth="1"/>
    <col min="11418" max="11419" width="0" hidden="1" customWidth="1"/>
    <col min="11420" max="11420" width="13" customWidth="1"/>
    <col min="11421" max="11421" width="13.625" customWidth="1"/>
    <col min="11422" max="11422" width="28.875" customWidth="1"/>
    <col min="11423" max="11423" width="0" hidden="1" customWidth="1"/>
    <col min="11671" max="11671" width="4.75" customWidth="1"/>
    <col min="11672" max="11672" width="2.875" bestFit="1" customWidth="1"/>
    <col min="11673" max="11673" width="27.25" customWidth="1"/>
    <col min="11674" max="11675" width="0" hidden="1" customWidth="1"/>
    <col min="11676" max="11676" width="13" customWidth="1"/>
    <col min="11677" max="11677" width="13.625" customWidth="1"/>
    <col min="11678" max="11678" width="28.875" customWidth="1"/>
    <col min="11679" max="11679" width="0" hidden="1" customWidth="1"/>
    <col min="11927" max="11927" width="4.75" customWidth="1"/>
    <col min="11928" max="11928" width="2.875" bestFit="1" customWidth="1"/>
    <col min="11929" max="11929" width="27.25" customWidth="1"/>
    <col min="11930" max="11931" width="0" hidden="1" customWidth="1"/>
    <col min="11932" max="11932" width="13" customWidth="1"/>
    <col min="11933" max="11933" width="13.625" customWidth="1"/>
    <col min="11934" max="11934" width="28.875" customWidth="1"/>
    <col min="11935" max="11935" width="0" hidden="1" customWidth="1"/>
    <col min="12183" max="12183" width="4.75" customWidth="1"/>
    <col min="12184" max="12184" width="2.875" bestFit="1" customWidth="1"/>
    <col min="12185" max="12185" width="27.25" customWidth="1"/>
    <col min="12186" max="12187" width="0" hidden="1" customWidth="1"/>
    <col min="12188" max="12188" width="13" customWidth="1"/>
    <col min="12189" max="12189" width="13.625" customWidth="1"/>
    <col min="12190" max="12190" width="28.875" customWidth="1"/>
    <col min="12191" max="12191" width="0" hidden="1" customWidth="1"/>
    <col min="12439" max="12439" width="4.75" customWidth="1"/>
    <col min="12440" max="12440" width="2.875" bestFit="1" customWidth="1"/>
    <col min="12441" max="12441" width="27.25" customWidth="1"/>
    <col min="12442" max="12443" width="0" hidden="1" customWidth="1"/>
    <col min="12444" max="12444" width="13" customWidth="1"/>
    <col min="12445" max="12445" width="13.625" customWidth="1"/>
    <col min="12446" max="12446" width="28.875" customWidth="1"/>
    <col min="12447" max="12447" width="0" hidden="1" customWidth="1"/>
    <col min="12695" max="12695" width="4.75" customWidth="1"/>
    <col min="12696" max="12696" width="2.875" bestFit="1" customWidth="1"/>
    <col min="12697" max="12697" width="27.25" customWidth="1"/>
    <col min="12698" max="12699" width="0" hidden="1" customWidth="1"/>
    <col min="12700" max="12700" width="13" customWidth="1"/>
    <col min="12701" max="12701" width="13.625" customWidth="1"/>
    <col min="12702" max="12702" width="28.875" customWidth="1"/>
    <col min="12703" max="12703" width="0" hidden="1" customWidth="1"/>
    <col min="12951" max="12951" width="4.75" customWidth="1"/>
    <col min="12952" max="12952" width="2.875" bestFit="1" customWidth="1"/>
    <col min="12953" max="12953" width="27.25" customWidth="1"/>
    <col min="12954" max="12955" width="0" hidden="1" customWidth="1"/>
    <col min="12956" max="12956" width="13" customWidth="1"/>
    <col min="12957" max="12957" width="13.625" customWidth="1"/>
    <col min="12958" max="12958" width="28.875" customWidth="1"/>
    <col min="12959" max="12959" width="0" hidden="1" customWidth="1"/>
    <col min="13207" max="13207" width="4.75" customWidth="1"/>
    <col min="13208" max="13208" width="2.875" bestFit="1" customWidth="1"/>
    <col min="13209" max="13209" width="27.25" customWidth="1"/>
    <col min="13210" max="13211" width="0" hidden="1" customWidth="1"/>
    <col min="13212" max="13212" width="13" customWidth="1"/>
    <col min="13213" max="13213" width="13.625" customWidth="1"/>
    <col min="13214" max="13214" width="28.875" customWidth="1"/>
    <col min="13215" max="13215" width="0" hidden="1" customWidth="1"/>
    <col min="13463" max="13463" width="4.75" customWidth="1"/>
    <col min="13464" max="13464" width="2.875" bestFit="1" customWidth="1"/>
    <col min="13465" max="13465" width="27.25" customWidth="1"/>
    <col min="13466" max="13467" width="0" hidden="1" customWidth="1"/>
    <col min="13468" max="13468" width="13" customWidth="1"/>
    <col min="13469" max="13469" width="13.625" customWidth="1"/>
    <col min="13470" max="13470" width="28.875" customWidth="1"/>
    <col min="13471" max="13471" width="0" hidden="1" customWidth="1"/>
    <col min="13719" max="13719" width="4.75" customWidth="1"/>
    <col min="13720" max="13720" width="2.875" bestFit="1" customWidth="1"/>
    <col min="13721" max="13721" width="27.25" customWidth="1"/>
    <col min="13722" max="13723" width="0" hidden="1" customWidth="1"/>
    <col min="13724" max="13724" width="13" customWidth="1"/>
    <col min="13725" max="13725" width="13.625" customWidth="1"/>
    <col min="13726" max="13726" width="28.875" customWidth="1"/>
    <col min="13727" max="13727" width="0" hidden="1" customWidth="1"/>
    <col min="13975" max="13975" width="4.75" customWidth="1"/>
    <col min="13976" max="13976" width="2.875" bestFit="1" customWidth="1"/>
    <col min="13977" max="13977" width="27.25" customWidth="1"/>
    <col min="13978" max="13979" width="0" hidden="1" customWidth="1"/>
    <col min="13980" max="13980" width="13" customWidth="1"/>
    <col min="13981" max="13981" width="13.625" customWidth="1"/>
    <col min="13982" max="13982" width="28.875" customWidth="1"/>
    <col min="13983" max="13983" width="0" hidden="1" customWidth="1"/>
    <col min="14231" max="14231" width="4.75" customWidth="1"/>
    <col min="14232" max="14232" width="2.875" bestFit="1" customWidth="1"/>
    <col min="14233" max="14233" width="27.25" customWidth="1"/>
    <col min="14234" max="14235" width="0" hidden="1" customWidth="1"/>
    <col min="14236" max="14236" width="13" customWidth="1"/>
    <col min="14237" max="14237" width="13.625" customWidth="1"/>
    <col min="14238" max="14238" width="28.875" customWidth="1"/>
    <col min="14239" max="14239" width="0" hidden="1" customWidth="1"/>
    <col min="14487" max="14487" width="4.75" customWidth="1"/>
    <col min="14488" max="14488" width="2.875" bestFit="1" customWidth="1"/>
    <col min="14489" max="14489" width="27.25" customWidth="1"/>
    <col min="14490" max="14491" width="0" hidden="1" customWidth="1"/>
    <col min="14492" max="14492" width="13" customWidth="1"/>
    <col min="14493" max="14493" width="13.625" customWidth="1"/>
    <col min="14494" max="14494" width="28.875" customWidth="1"/>
    <col min="14495" max="14495" width="0" hidden="1" customWidth="1"/>
    <col min="14743" max="14743" width="4.75" customWidth="1"/>
    <col min="14744" max="14744" width="2.875" bestFit="1" customWidth="1"/>
    <col min="14745" max="14745" width="27.25" customWidth="1"/>
    <col min="14746" max="14747" width="0" hidden="1" customWidth="1"/>
    <col min="14748" max="14748" width="13" customWidth="1"/>
    <col min="14749" max="14749" width="13.625" customWidth="1"/>
    <col min="14750" max="14750" width="28.875" customWidth="1"/>
    <col min="14751" max="14751" width="0" hidden="1" customWidth="1"/>
    <col min="14999" max="14999" width="4.75" customWidth="1"/>
    <col min="15000" max="15000" width="2.875" bestFit="1" customWidth="1"/>
    <col min="15001" max="15001" width="27.25" customWidth="1"/>
    <col min="15002" max="15003" width="0" hidden="1" customWidth="1"/>
    <col min="15004" max="15004" width="13" customWidth="1"/>
    <col min="15005" max="15005" width="13.625" customWidth="1"/>
    <col min="15006" max="15006" width="28.875" customWidth="1"/>
    <col min="15007" max="15007" width="0" hidden="1" customWidth="1"/>
    <col min="15255" max="15255" width="4.75" customWidth="1"/>
    <col min="15256" max="15256" width="2.875" bestFit="1" customWidth="1"/>
    <col min="15257" max="15257" width="27.25" customWidth="1"/>
    <col min="15258" max="15259" width="0" hidden="1" customWidth="1"/>
    <col min="15260" max="15260" width="13" customWidth="1"/>
    <col min="15261" max="15261" width="13.625" customWidth="1"/>
    <col min="15262" max="15262" width="28.875" customWidth="1"/>
    <col min="15263" max="15263" width="0" hidden="1" customWidth="1"/>
    <col min="15511" max="15511" width="4.75" customWidth="1"/>
    <col min="15512" max="15512" width="2.875" bestFit="1" customWidth="1"/>
    <col min="15513" max="15513" width="27.25" customWidth="1"/>
    <col min="15514" max="15515" width="0" hidden="1" customWidth="1"/>
    <col min="15516" max="15516" width="13" customWidth="1"/>
    <col min="15517" max="15517" width="13.625" customWidth="1"/>
    <col min="15518" max="15518" width="28.875" customWidth="1"/>
    <col min="15519" max="15519" width="0" hidden="1" customWidth="1"/>
    <col min="15767" max="15767" width="4.75" customWidth="1"/>
    <col min="15768" max="15768" width="2.875" bestFit="1" customWidth="1"/>
    <col min="15769" max="15769" width="27.25" customWidth="1"/>
    <col min="15770" max="15771" width="0" hidden="1" customWidth="1"/>
    <col min="15772" max="15772" width="13" customWidth="1"/>
    <col min="15773" max="15773" width="13.625" customWidth="1"/>
    <col min="15774" max="15774" width="28.875" customWidth="1"/>
    <col min="15775" max="15775" width="0" hidden="1" customWidth="1"/>
    <col min="16023" max="16023" width="4.75" customWidth="1"/>
    <col min="16024" max="16024" width="2.875" bestFit="1" customWidth="1"/>
    <col min="16025" max="16025" width="27.25" customWidth="1"/>
    <col min="16026" max="16027" width="0" hidden="1" customWidth="1"/>
    <col min="16028" max="16028" width="13" customWidth="1"/>
    <col min="16029" max="16029" width="13.625" customWidth="1"/>
    <col min="16030" max="16030" width="28.875" customWidth="1"/>
    <col min="16031" max="16031" width="0" hidden="1" customWidth="1"/>
  </cols>
  <sheetData>
    <row r="1" spans="1:3" ht="21.75" customHeight="1">
      <c r="A1" s="66" t="s">
        <v>55</v>
      </c>
      <c r="B1" s="66"/>
      <c r="C1" s="66"/>
    </row>
    <row r="2" spans="1:3" s="17" customFormat="1" ht="21" customHeight="1">
      <c r="A2" s="16"/>
      <c r="B2" s="19"/>
      <c r="C2" s="63" t="s">
        <v>8</v>
      </c>
    </row>
    <row r="3" spans="1:3" s="15" customFormat="1" ht="31.5" customHeight="1">
      <c r="A3" s="35" t="s">
        <v>9</v>
      </c>
      <c r="B3" s="36" t="s">
        <v>7</v>
      </c>
      <c r="C3" s="37" t="s">
        <v>3</v>
      </c>
    </row>
    <row r="4" spans="1:3" ht="21" customHeight="1">
      <c r="A4" s="38" t="s">
        <v>10</v>
      </c>
      <c r="B4" s="62">
        <v>19699.29</v>
      </c>
      <c r="C4" s="8"/>
    </row>
    <row r="5" spans="1:3" ht="21" customHeight="1">
      <c r="A5" s="38" t="s">
        <v>11</v>
      </c>
      <c r="B5" s="62">
        <v>7019.93</v>
      </c>
      <c r="C5" s="8"/>
    </row>
    <row r="6" spans="1:3" ht="21" customHeight="1">
      <c r="A6" s="38" t="s">
        <v>16</v>
      </c>
      <c r="B6" s="62">
        <v>2467.8000000000002</v>
      </c>
      <c r="C6" s="8"/>
    </row>
    <row r="7" spans="1:3" ht="21" customHeight="1">
      <c r="A7" s="38" t="s">
        <v>17</v>
      </c>
      <c r="B7" s="62">
        <v>1042.3</v>
      </c>
      <c r="C7" s="8"/>
    </row>
    <row r="8" spans="1:3" ht="21" customHeight="1">
      <c r="A8" s="38" t="s">
        <v>18</v>
      </c>
      <c r="B8" s="39">
        <v>1000</v>
      </c>
      <c r="C8" s="8"/>
    </row>
    <row r="9" spans="1:3" ht="21" customHeight="1">
      <c r="A9" s="38" t="s">
        <v>19</v>
      </c>
      <c r="B9" s="39">
        <v>1000</v>
      </c>
      <c r="C9" s="8"/>
    </row>
    <row r="10" spans="1:3" ht="21" customHeight="1">
      <c r="A10" s="38" t="s">
        <v>20</v>
      </c>
      <c r="B10" s="39">
        <v>3600</v>
      </c>
      <c r="C10" s="8"/>
    </row>
    <row r="11" spans="1:3" ht="21" customHeight="1">
      <c r="A11" s="38" t="s">
        <v>24</v>
      </c>
      <c r="B11" s="62">
        <v>7619.98</v>
      </c>
      <c r="C11" s="8"/>
    </row>
    <row r="12" spans="1:3" ht="21" customHeight="1">
      <c r="A12" s="48" t="s">
        <v>25</v>
      </c>
      <c r="B12" s="62">
        <v>4545</v>
      </c>
      <c r="C12" s="8"/>
    </row>
    <row r="13" spans="1:3" ht="21" customHeight="1">
      <c r="A13" s="38" t="s">
        <v>26</v>
      </c>
      <c r="B13" s="62">
        <v>41779.1</v>
      </c>
      <c r="C13" s="8"/>
    </row>
    <row r="14" spans="1:3" ht="21" customHeight="1">
      <c r="A14" s="38" t="s">
        <v>27</v>
      </c>
      <c r="B14" s="62">
        <v>5434.12</v>
      </c>
      <c r="C14" s="8"/>
    </row>
    <row r="15" spans="1:3" ht="21" customHeight="1">
      <c r="A15" s="38" t="s">
        <v>28</v>
      </c>
      <c r="B15" s="39">
        <v>3000</v>
      </c>
      <c r="C15" s="8"/>
    </row>
    <row r="16" spans="1:3" ht="21" customHeight="1">
      <c r="A16" s="22" t="s">
        <v>4</v>
      </c>
      <c r="B16" s="33">
        <f>SUM(B4:B15)</f>
        <v>98207.51999999999</v>
      </c>
      <c r="C16" s="8"/>
    </row>
  </sheetData>
  <mergeCells count="1">
    <mergeCell ref="A1:C1"/>
  </mergeCells>
  <phoneticPr fontId="7" type="noConversion"/>
  <pageMargins left="1.87" right="0.41" top="0.85" bottom="0.22" header="0.63" footer="0.16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K36"/>
  <sheetViews>
    <sheetView topLeftCell="A13" workbookViewId="0">
      <selection activeCell="K15" sqref="K15"/>
    </sheetView>
  </sheetViews>
  <sheetFormatPr defaultRowHeight="13.5"/>
  <cols>
    <col min="1" max="1" width="5.25" style="1" bestFit="1" customWidth="1"/>
    <col min="2" max="2" width="10.375" style="1" customWidth="1"/>
    <col min="3" max="3" width="16.625" style="1" customWidth="1"/>
    <col min="4" max="4" width="8.5" style="1" bestFit="1" customWidth="1"/>
    <col min="5" max="5" width="10.75" style="1" customWidth="1"/>
    <col min="6" max="6" width="9.625" style="1" customWidth="1"/>
    <col min="7" max="7" width="9.5" style="1" customWidth="1"/>
    <col min="8" max="8" width="10.5" style="1" customWidth="1"/>
    <col min="9" max="9" width="11" style="1" bestFit="1" customWidth="1"/>
    <col min="10" max="10" width="12.75" style="1" bestFit="1" customWidth="1"/>
    <col min="11" max="11" width="12.5" style="1" bestFit="1" customWidth="1"/>
    <col min="12" max="12" width="0.125" style="1" customWidth="1"/>
    <col min="13" max="255" width="9" style="1"/>
    <col min="256" max="256" width="5.25" style="1" bestFit="1" customWidth="1"/>
    <col min="257" max="257" width="8.875" style="1" customWidth="1"/>
    <col min="258" max="258" width="17.375" style="1" bestFit="1" customWidth="1"/>
    <col min="259" max="259" width="8.5" style="1" bestFit="1" customWidth="1"/>
    <col min="260" max="260" width="10.75" style="1" customWidth="1"/>
    <col min="261" max="261" width="11" style="1" bestFit="1" customWidth="1"/>
    <col min="262" max="262" width="10.375" style="1" customWidth="1"/>
    <col min="263" max="263" width="10.625" style="1" customWidth="1"/>
    <col min="264" max="264" width="11" style="1" bestFit="1" customWidth="1"/>
    <col min="265" max="265" width="10.375" style="1" customWidth="1"/>
    <col min="266" max="266" width="10.5" style="1" bestFit="1" customWidth="1"/>
    <col min="267" max="267" width="22.375" style="1" customWidth="1"/>
    <col min="268" max="511" width="9" style="1"/>
    <col min="512" max="512" width="5.25" style="1" bestFit="1" customWidth="1"/>
    <col min="513" max="513" width="8.875" style="1" customWidth="1"/>
    <col min="514" max="514" width="17.375" style="1" bestFit="1" customWidth="1"/>
    <col min="515" max="515" width="8.5" style="1" bestFit="1" customWidth="1"/>
    <col min="516" max="516" width="10.75" style="1" customWidth="1"/>
    <col min="517" max="517" width="11" style="1" bestFit="1" customWidth="1"/>
    <col min="518" max="518" width="10.375" style="1" customWidth="1"/>
    <col min="519" max="519" width="10.625" style="1" customWidth="1"/>
    <col min="520" max="520" width="11" style="1" bestFit="1" customWidth="1"/>
    <col min="521" max="521" width="10.375" style="1" customWidth="1"/>
    <col min="522" max="522" width="10.5" style="1" bestFit="1" customWidth="1"/>
    <col min="523" max="523" width="22.375" style="1" customWidth="1"/>
    <col min="524" max="767" width="9" style="1"/>
    <col min="768" max="768" width="5.25" style="1" bestFit="1" customWidth="1"/>
    <col min="769" max="769" width="8.875" style="1" customWidth="1"/>
    <col min="770" max="770" width="17.375" style="1" bestFit="1" customWidth="1"/>
    <col min="771" max="771" width="8.5" style="1" bestFit="1" customWidth="1"/>
    <col min="772" max="772" width="10.75" style="1" customWidth="1"/>
    <col min="773" max="773" width="11" style="1" bestFit="1" customWidth="1"/>
    <col min="774" max="774" width="10.375" style="1" customWidth="1"/>
    <col min="775" max="775" width="10.625" style="1" customWidth="1"/>
    <col min="776" max="776" width="11" style="1" bestFit="1" customWidth="1"/>
    <col min="777" max="777" width="10.375" style="1" customWidth="1"/>
    <col min="778" max="778" width="10.5" style="1" bestFit="1" customWidth="1"/>
    <col min="779" max="779" width="22.375" style="1" customWidth="1"/>
    <col min="780" max="1023" width="9" style="1"/>
    <col min="1024" max="1024" width="5.25" style="1" bestFit="1" customWidth="1"/>
    <col min="1025" max="1025" width="8.875" style="1" customWidth="1"/>
    <col min="1026" max="1026" width="17.375" style="1" bestFit="1" customWidth="1"/>
    <col min="1027" max="1027" width="8.5" style="1" bestFit="1" customWidth="1"/>
    <col min="1028" max="1028" width="10.75" style="1" customWidth="1"/>
    <col min="1029" max="1029" width="11" style="1" bestFit="1" customWidth="1"/>
    <col min="1030" max="1030" width="10.375" style="1" customWidth="1"/>
    <col min="1031" max="1031" width="10.625" style="1" customWidth="1"/>
    <col min="1032" max="1032" width="11" style="1" bestFit="1" customWidth="1"/>
    <col min="1033" max="1033" width="10.375" style="1" customWidth="1"/>
    <col min="1034" max="1034" width="10.5" style="1" bestFit="1" customWidth="1"/>
    <col min="1035" max="1035" width="22.375" style="1" customWidth="1"/>
    <col min="1036" max="1279" width="9" style="1"/>
    <col min="1280" max="1280" width="5.25" style="1" bestFit="1" customWidth="1"/>
    <col min="1281" max="1281" width="8.875" style="1" customWidth="1"/>
    <col min="1282" max="1282" width="17.375" style="1" bestFit="1" customWidth="1"/>
    <col min="1283" max="1283" width="8.5" style="1" bestFit="1" customWidth="1"/>
    <col min="1284" max="1284" width="10.75" style="1" customWidth="1"/>
    <col min="1285" max="1285" width="11" style="1" bestFit="1" customWidth="1"/>
    <col min="1286" max="1286" width="10.375" style="1" customWidth="1"/>
    <col min="1287" max="1287" width="10.625" style="1" customWidth="1"/>
    <col min="1288" max="1288" width="11" style="1" bestFit="1" customWidth="1"/>
    <col min="1289" max="1289" width="10.375" style="1" customWidth="1"/>
    <col min="1290" max="1290" width="10.5" style="1" bestFit="1" customWidth="1"/>
    <col min="1291" max="1291" width="22.375" style="1" customWidth="1"/>
    <col min="1292" max="1535" width="9" style="1"/>
    <col min="1536" max="1536" width="5.25" style="1" bestFit="1" customWidth="1"/>
    <col min="1537" max="1537" width="8.875" style="1" customWidth="1"/>
    <col min="1538" max="1538" width="17.375" style="1" bestFit="1" customWidth="1"/>
    <col min="1539" max="1539" width="8.5" style="1" bestFit="1" customWidth="1"/>
    <col min="1540" max="1540" width="10.75" style="1" customWidth="1"/>
    <col min="1541" max="1541" width="11" style="1" bestFit="1" customWidth="1"/>
    <col min="1542" max="1542" width="10.375" style="1" customWidth="1"/>
    <col min="1543" max="1543" width="10.625" style="1" customWidth="1"/>
    <col min="1544" max="1544" width="11" style="1" bestFit="1" customWidth="1"/>
    <col min="1545" max="1545" width="10.375" style="1" customWidth="1"/>
    <col min="1546" max="1546" width="10.5" style="1" bestFit="1" customWidth="1"/>
    <col min="1547" max="1547" width="22.375" style="1" customWidth="1"/>
    <col min="1548" max="1791" width="9" style="1"/>
    <col min="1792" max="1792" width="5.25" style="1" bestFit="1" customWidth="1"/>
    <col min="1793" max="1793" width="8.875" style="1" customWidth="1"/>
    <col min="1794" max="1794" width="17.375" style="1" bestFit="1" customWidth="1"/>
    <col min="1795" max="1795" width="8.5" style="1" bestFit="1" customWidth="1"/>
    <col min="1796" max="1796" width="10.75" style="1" customWidth="1"/>
    <col min="1797" max="1797" width="11" style="1" bestFit="1" customWidth="1"/>
    <col min="1798" max="1798" width="10.375" style="1" customWidth="1"/>
    <col min="1799" max="1799" width="10.625" style="1" customWidth="1"/>
    <col min="1800" max="1800" width="11" style="1" bestFit="1" customWidth="1"/>
    <col min="1801" max="1801" width="10.375" style="1" customWidth="1"/>
    <col min="1802" max="1802" width="10.5" style="1" bestFit="1" customWidth="1"/>
    <col min="1803" max="1803" width="22.375" style="1" customWidth="1"/>
    <col min="1804" max="2047" width="9" style="1"/>
    <col min="2048" max="2048" width="5.25" style="1" bestFit="1" customWidth="1"/>
    <col min="2049" max="2049" width="8.875" style="1" customWidth="1"/>
    <col min="2050" max="2050" width="17.375" style="1" bestFit="1" customWidth="1"/>
    <col min="2051" max="2051" width="8.5" style="1" bestFit="1" customWidth="1"/>
    <col min="2052" max="2052" width="10.75" style="1" customWidth="1"/>
    <col min="2053" max="2053" width="11" style="1" bestFit="1" customWidth="1"/>
    <col min="2054" max="2054" width="10.375" style="1" customWidth="1"/>
    <col min="2055" max="2055" width="10.625" style="1" customWidth="1"/>
    <col min="2056" max="2056" width="11" style="1" bestFit="1" customWidth="1"/>
    <col min="2057" max="2057" width="10.375" style="1" customWidth="1"/>
    <col min="2058" max="2058" width="10.5" style="1" bestFit="1" customWidth="1"/>
    <col min="2059" max="2059" width="22.375" style="1" customWidth="1"/>
    <col min="2060" max="2303" width="9" style="1"/>
    <col min="2304" max="2304" width="5.25" style="1" bestFit="1" customWidth="1"/>
    <col min="2305" max="2305" width="8.875" style="1" customWidth="1"/>
    <col min="2306" max="2306" width="17.375" style="1" bestFit="1" customWidth="1"/>
    <col min="2307" max="2307" width="8.5" style="1" bestFit="1" customWidth="1"/>
    <col min="2308" max="2308" width="10.75" style="1" customWidth="1"/>
    <col min="2309" max="2309" width="11" style="1" bestFit="1" customWidth="1"/>
    <col min="2310" max="2310" width="10.375" style="1" customWidth="1"/>
    <col min="2311" max="2311" width="10.625" style="1" customWidth="1"/>
    <col min="2312" max="2312" width="11" style="1" bestFit="1" customWidth="1"/>
    <col min="2313" max="2313" width="10.375" style="1" customWidth="1"/>
    <col min="2314" max="2314" width="10.5" style="1" bestFit="1" customWidth="1"/>
    <col min="2315" max="2315" width="22.375" style="1" customWidth="1"/>
    <col min="2316" max="2559" width="9" style="1"/>
    <col min="2560" max="2560" width="5.25" style="1" bestFit="1" customWidth="1"/>
    <col min="2561" max="2561" width="8.875" style="1" customWidth="1"/>
    <col min="2562" max="2562" width="17.375" style="1" bestFit="1" customWidth="1"/>
    <col min="2563" max="2563" width="8.5" style="1" bestFit="1" customWidth="1"/>
    <col min="2564" max="2564" width="10.75" style="1" customWidth="1"/>
    <col min="2565" max="2565" width="11" style="1" bestFit="1" customWidth="1"/>
    <col min="2566" max="2566" width="10.375" style="1" customWidth="1"/>
    <col min="2567" max="2567" width="10.625" style="1" customWidth="1"/>
    <col min="2568" max="2568" width="11" style="1" bestFit="1" customWidth="1"/>
    <col min="2569" max="2569" width="10.375" style="1" customWidth="1"/>
    <col min="2570" max="2570" width="10.5" style="1" bestFit="1" customWidth="1"/>
    <col min="2571" max="2571" width="22.375" style="1" customWidth="1"/>
    <col min="2572" max="2815" width="9" style="1"/>
    <col min="2816" max="2816" width="5.25" style="1" bestFit="1" customWidth="1"/>
    <col min="2817" max="2817" width="8.875" style="1" customWidth="1"/>
    <col min="2818" max="2818" width="17.375" style="1" bestFit="1" customWidth="1"/>
    <col min="2819" max="2819" width="8.5" style="1" bestFit="1" customWidth="1"/>
    <col min="2820" max="2820" width="10.75" style="1" customWidth="1"/>
    <col min="2821" max="2821" width="11" style="1" bestFit="1" customWidth="1"/>
    <col min="2822" max="2822" width="10.375" style="1" customWidth="1"/>
    <col min="2823" max="2823" width="10.625" style="1" customWidth="1"/>
    <col min="2824" max="2824" width="11" style="1" bestFit="1" customWidth="1"/>
    <col min="2825" max="2825" width="10.375" style="1" customWidth="1"/>
    <col min="2826" max="2826" width="10.5" style="1" bestFit="1" customWidth="1"/>
    <col min="2827" max="2827" width="22.375" style="1" customWidth="1"/>
    <col min="2828" max="3071" width="9" style="1"/>
    <col min="3072" max="3072" width="5.25" style="1" bestFit="1" customWidth="1"/>
    <col min="3073" max="3073" width="8.875" style="1" customWidth="1"/>
    <col min="3074" max="3074" width="17.375" style="1" bestFit="1" customWidth="1"/>
    <col min="3075" max="3075" width="8.5" style="1" bestFit="1" customWidth="1"/>
    <col min="3076" max="3076" width="10.75" style="1" customWidth="1"/>
    <col min="3077" max="3077" width="11" style="1" bestFit="1" customWidth="1"/>
    <col min="3078" max="3078" width="10.375" style="1" customWidth="1"/>
    <col min="3079" max="3079" width="10.625" style="1" customWidth="1"/>
    <col min="3080" max="3080" width="11" style="1" bestFit="1" customWidth="1"/>
    <col min="3081" max="3081" width="10.375" style="1" customWidth="1"/>
    <col min="3082" max="3082" width="10.5" style="1" bestFit="1" customWidth="1"/>
    <col min="3083" max="3083" width="22.375" style="1" customWidth="1"/>
    <col min="3084" max="3327" width="9" style="1"/>
    <col min="3328" max="3328" width="5.25" style="1" bestFit="1" customWidth="1"/>
    <col min="3329" max="3329" width="8.875" style="1" customWidth="1"/>
    <col min="3330" max="3330" width="17.375" style="1" bestFit="1" customWidth="1"/>
    <col min="3331" max="3331" width="8.5" style="1" bestFit="1" customWidth="1"/>
    <col min="3332" max="3332" width="10.75" style="1" customWidth="1"/>
    <col min="3333" max="3333" width="11" style="1" bestFit="1" customWidth="1"/>
    <col min="3334" max="3334" width="10.375" style="1" customWidth="1"/>
    <col min="3335" max="3335" width="10.625" style="1" customWidth="1"/>
    <col min="3336" max="3336" width="11" style="1" bestFit="1" customWidth="1"/>
    <col min="3337" max="3337" width="10.375" style="1" customWidth="1"/>
    <col min="3338" max="3338" width="10.5" style="1" bestFit="1" customWidth="1"/>
    <col min="3339" max="3339" width="22.375" style="1" customWidth="1"/>
    <col min="3340" max="3583" width="9" style="1"/>
    <col min="3584" max="3584" width="5.25" style="1" bestFit="1" customWidth="1"/>
    <col min="3585" max="3585" width="8.875" style="1" customWidth="1"/>
    <col min="3586" max="3586" width="17.375" style="1" bestFit="1" customWidth="1"/>
    <col min="3587" max="3587" width="8.5" style="1" bestFit="1" customWidth="1"/>
    <col min="3588" max="3588" width="10.75" style="1" customWidth="1"/>
    <col min="3589" max="3589" width="11" style="1" bestFit="1" customWidth="1"/>
    <col min="3590" max="3590" width="10.375" style="1" customWidth="1"/>
    <col min="3591" max="3591" width="10.625" style="1" customWidth="1"/>
    <col min="3592" max="3592" width="11" style="1" bestFit="1" customWidth="1"/>
    <col min="3593" max="3593" width="10.375" style="1" customWidth="1"/>
    <col min="3594" max="3594" width="10.5" style="1" bestFit="1" customWidth="1"/>
    <col min="3595" max="3595" width="22.375" style="1" customWidth="1"/>
    <col min="3596" max="3839" width="9" style="1"/>
    <col min="3840" max="3840" width="5.25" style="1" bestFit="1" customWidth="1"/>
    <col min="3841" max="3841" width="8.875" style="1" customWidth="1"/>
    <col min="3842" max="3842" width="17.375" style="1" bestFit="1" customWidth="1"/>
    <col min="3843" max="3843" width="8.5" style="1" bestFit="1" customWidth="1"/>
    <col min="3844" max="3844" width="10.75" style="1" customWidth="1"/>
    <col min="3845" max="3845" width="11" style="1" bestFit="1" customWidth="1"/>
    <col min="3846" max="3846" width="10.375" style="1" customWidth="1"/>
    <col min="3847" max="3847" width="10.625" style="1" customWidth="1"/>
    <col min="3848" max="3848" width="11" style="1" bestFit="1" customWidth="1"/>
    <col min="3849" max="3849" width="10.375" style="1" customWidth="1"/>
    <col min="3850" max="3850" width="10.5" style="1" bestFit="1" customWidth="1"/>
    <col min="3851" max="3851" width="22.375" style="1" customWidth="1"/>
    <col min="3852" max="4095" width="9" style="1"/>
    <col min="4096" max="4096" width="5.25" style="1" bestFit="1" customWidth="1"/>
    <col min="4097" max="4097" width="8.875" style="1" customWidth="1"/>
    <col min="4098" max="4098" width="17.375" style="1" bestFit="1" customWidth="1"/>
    <col min="4099" max="4099" width="8.5" style="1" bestFit="1" customWidth="1"/>
    <col min="4100" max="4100" width="10.75" style="1" customWidth="1"/>
    <col min="4101" max="4101" width="11" style="1" bestFit="1" customWidth="1"/>
    <col min="4102" max="4102" width="10.375" style="1" customWidth="1"/>
    <col min="4103" max="4103" width="10.625" style="1" customWidth="1"/>
    <col min="4104" max="4104" width="11" style="1" bestFit="1" customWidth="1"/>
    <col min="4105" max="4105" width="10.375" style="1" customWidth="1"/>
    <col min="4106" max="4106" width="10.5" style="1" bestFit="1" customWidth="1"/>
    <col min="4107" max="4107" width="22.375" style="1" customWidth="1"/>
    <col min="4108" max="4351" width="9" style="1"/>
    <col min="4352" max="4352" width="5.25" style="1" bestFit="1" customWidth="1"/>
    <col min="4353" max="4353" width="8.875" style="1" customWidth="1"/>
    <col min="4354" max="4354" width="17.375" style="1" bestFit="1" customWidth="1"/>
    <col min="4355" max="4355" width="8.5" style="1" bestFit="1" customWidth="1"/>
    <col min="4356" max="4356" width="10.75" style="1" customWidth="1"/>
    <col min="4357" max="4357" width="11" style="1" bestFit="1" customWidth="1"/>
    <col min="4358" max="4358" width="10.375" style="1" customWidth="1"/>
    <col min="4359" max="4359" width="10.625" style="1" customWidth="1"/>
    <col min="4360" max="4360" width="11" style="1" bestFit="1" customWidth="1"/>
    <col min="4361" max="4361" width="10.375" style="1" customWidth="1"/>
    <col min="4362" max="4362" width="10.5" style="1" bestFit="1" customWidth="1"/>
    <col min="4363" max="4363" width="22.375" style="1" customWidth="1"/>
    <col min="4364" max="4607" width="9" style="1"/>
    <col min="4608" max="4608" width="5.25" style="1" bestFit="1" customWidth="1"/>
    <col min="4609" max="4609" width="8.875" style="1" customWidth="1"/>
    <col min="4610" max="4610" width="17.375" style="1" bestFit="1" customWidth="1"/>
    <col min="4611" max="4611" width="8.5" style="1" bestFit="1" customWidth="1"/>
    <col min="4612" max="4612" width="10.75" style="1" customWidth="1"/>
    <col min="4613" max="4613" width="11" style="1" bestFit="1" customWidth="1"/>
    <col min="4614" max="4614" width="10.375" style="1" customWidth="1"/>
    <col min="4615" max="4615" width="10.625" style="1" customWidth="1"/>
    <col min="4616" max="4616" width="11" style="1" bestFit="1" customWidth="1"/>
    <col min="4617" max="4617" width="10.375" style="1" customWidth="1"/>
    <col min="4618" max="4618" width="10.5" style="1" bestFit="1" customWidth="1"/>
    <col min="4619" max="4619" width="22.375" style="1" customWidth="1"/>
    <col min="4620" max="4863" width="9" style="1"/>
    <col min="4864" max="4864" width="5.25" style="1" bestFit="1" customWidth="1"/>
    <col min="4865" max="4865" width="8.875" style="1" customWidth="1"/>
    <col min="4866" max="4866" width="17.375" style="1" bestFit="1" customWidth="1"/>
    <col min="4867" max="4867" width="8.5" style="1" bestFit="1" customWidth="1"/>
    <col min="4868" max="4868" width="10.75" style="1" customWidth="1"/>
    <col min="4869" max="4869" width="11" style="1" bestFit="1" customWidth="1"/>
    <col min="4870" max="4870" width="10.375" style="1" customWidth="1"/>
    <col min="4871" max="4871" width="10.625" style="1" customWidth="1"/>
    <col min="4872" max="4872" width="11" style="1" bestFit="1" customWidth="1"/>
    <col min="4873" max="4873" width="10.375" style="1" customWidth="1"/>
    <col min="4874" max="4874" width="10.5" style="1" bestFit="1" customWidth="1"/>
    <col min="4875" max="4875" width="22.375" style="1" customWidth="1"/>
    <col min="4876" max="5119" width="9" style="1"/>
    <col min="5120" max="5120" width="5.25" style="1" bestFit="1" customWidth="1"/>
    <col min="5121" max="5121" width="8.875" style="1" customWidth="1"/>
    <col min="5122" max="5122" width="17.375" style="1" bestFit="1" customWidth="1"/>
    <col min="5123" max="5123" width="8.5" style="1" bestFit="1" customWidth="1"/>
    <col min="5124" max="5124" width="10.75" style="1" customWidth="1"/>
    <col min="5125" max="5125" width="11" style="1" bestFit="1" customWidth="1"/>
    <col min="5126" max="5126" width="10.375" style="1" customWidth="1"/>
    <col min="5127" max="5127" width="10.625" style="1" customWidth="1"/>
    <col min="5128" max="5128" width="11" style="1" bestFit="1" customWidth="1"/>
    <col min="5129" max="5129" width="10.375" style="1" customWidth="1"/>
    <col min="5130" max="5130" width="10.5" style="1" bestFit="1" customWidth="1"/>
    <col min="5131" max="5131" width="22.375" style="1" customWidth="1"/>
    <col min="5132" max="5375" width="9" style="1"/>
    <col min="5376" max="5376" width="5.25" style="1" bestFit="1" customWidth="1"/>
    <col min="5377" max="5377" width="8.875" style="1" customWidth="1"/>
    <col min="5378" max="5378" width="17.375" style="1" bestFit="1" customWidth="1"/>
    <col min="5379" max="5379" width="8.5" style="1" bestFit="1" customWidth="1"/>
    <col min="5380" max="5380" width="10.75" style="1" customWidth="1"/>
    <col min="5381" max="5381" width="11" style="1" bestFit="1" customWidth="1"/>
    <col min="5382" max="5382" width="10.375" style="1" customWidth="1"/>
    <col min="5383" max="5383" width="10.625" style="1" customWidth="1"/>
    <col min="5384" max="5384" width="11" style="1" bestFit="1" customWidth="1"/>
    <col min="5385" max="5385" width="10.375" style="1" customWidth="1"/>
    <col min="5386" max="5386" width="10.5" style="1" bestFit="1" customWidth="1"/>
    <col min="5387" max="5387" width="22.375" style="1" customWidth="1"/>
    <col min="5388" max="5631" width="9" style="1"/>
    <col min="5632" max="5632" width="5.25" style="1" bestFit="1" customWidth="1"/>
    <col min="5633" max="5633" width="8.875" style="1" customWidth="1"/>
    <col min="5634" max="5634" width="17.375" style="1" bestFit="1" customWidth="1"/>
    <col min="5635" max="5635" width="8.5" style="1" bestFit="1" customWidth="1"/>
    <col min="5636" max="5636" width="10.75" style="1" customWidth="1"/>
    <col min="5637" max="5637" width="11" style="1" bestFit="1" customWidth="1"/>
    <col min="5638" max="5638" width="10.375" style="1" customWidth="1"/>
    <col min="5639" max="5639" width="10.625" style="1" customWidth="1"/>
    <col min="5640" max="5640" width="11" style="1" bestFit="1" customWidth="1"/>
    <col min="5641" max="5641" width="10.375" style="1" customWidth="1"/>
    <col min="5642" max="5642" width="10.5" style="1" bestFit="1" customWidth="1"/>
    <col min="5643" max="5643" width="22.375" style="1" customWidth="1"/>
    <col min="5644" max="5887" width="9" style="1"/>
    <col min="5888" max="5888" width="5.25" style="1" bestFit="1" customWidth="1"/>
    <col min="5889" max="5889" width="8.875" style="1" customWidth="1"/>
    <col min="5890" max="5890" width="17.375" style="1" bestFit="1" customWidth="1"/>
    <col min="5891" max="5891" width="8.5" style="1" bestFit="1" customWidth="1"/>
    <col min="5892" max="5892" width="10.75" style="1" customWidth="1"/>
    <col min="5893" max="5893" width="11" style="1" bestFit="1" customWidth="1"/>
    <col min="5894" max="5894" width="10.375" style="1" customWidth="1"/>
    <col min="5895" max="5895" width="10.625" style="1" customWidth="1"/>
    <col min="5896" max="5896" width="11" style="1" bestFit="1" customWidth="1"/>
    <col min="5897" max="5897" width="10.375" style="1" customWidth="1"/>
    <col min="5898" max="5898" width="10.5" style="1" bestFit="1" customWidth="1"/>
    <col min="5899" max="5899" width="22.375" style="1" customWidth="1"/>
    <col min="5900" max="6143" width="9" style="1"/>
    <col min="6144" max="6144" width="5.25" style="1" bestFit="1" customWidth="1"/>
    <col min="6145" max="6145" width="8.875" style="1" customWidth="1"/>
    <col min="6146" max="6146" width="17.375" style="1" bestFit="1" customWidth="1"/>
    <col min="6147" max="6147" width="8.5" style="1" bestFit="1" customWidth="1"/>
    <col min="6148" max="6148" width="10.75" style="1" customWidth="1"/>
    <col min="6149" max="6149" width="11" style="1" bestFit="1" customWidth="1"/>
    <col min="6150" max="6150" width="10.375" style="1" customWidth="1"/>
    <col min="6151" max="6151" width="10.625" style="1" customWidth="1"/>
    <col min="6152" max="6152" width="11" style="1" bestFit="1" customWidth="1"/>
    <col min="6153" max="6153" width="10.375" style="1" customWidth="1"/>
    <col min="6154" max="6154" width="10.5" style="1" bestFit="1" customWidth="1"/>
    <col min="6155" max="6155" width="22.375" style="1" customWidth="1"/>
    <col min="6156" max="6399" width="9" style="1"/>
    <col min="6400" max="6400" width="5.25" style="1" bestFit="1" customWidth="1"/>
    <col min="6401" max="6401" width="8.875" style="1" customWidth="1"/>
    <col min="6402" max="6402" width="17.375" style="1" bestFit="1" customWidth="1"/>
    <col min="6403" max="6403" width="8.5" style="1" bestFit="1" customWidth="1"/>
    <col min="6404" max="6404" width="10.75" style="1" customWidth="1"/>
    <col min="6405" max="6405" width="11" style="1" bestFit="1" customWidth="1"/>
    <col min="6406" max="6406" width="10.375" style="1" customWidth="1"/>
    <col min="6407" max="6407" width="10.625" style="1" customWidth="1"/>
    <col min="6408" max="6408" width="11" style="1" bestFit="1" customWidth="1"/>
    <col min="6409" max="6409" width="10.375" style="1" customWidth="1"/>
    <col min="6410" max="6410" width="10.5" style="1" bestFit="1" customWidth="1"/>
    <col min="6411" max="6411" width="22.375" style="1" customWidth="1"/>
    <col min="6412" max="6655" width="9" style="1"/>
    <col min="6656" max="6656" width="5.25" style="1" bestFit="1" customWidth="1"/>
    <col min="6657" max="6657" width="8.875" style="1" customWidth="1"/>
    <col min="6658" max="6658" width="17.375" style="1" bestFit="1" customWidth="1"/>
    <col min="6659" max="6659" width="8.5" style="1" bestFit="1" customWidth="1"/>
    <col min="6660" max="6660" width="10.75" style="1" customWidth="1"/>
    <col min="6661" max="6661" width="11" style="1" bestFit="1" customWidth="1"/>
    <col min="6662" max="6662" width="10.375" style="1" customWidth="1"/>
    <col min="6663" max="6663" width="10.625" style="1" customWidth="1"/>
    <col min="6664" max="6664" width="11" style="1" bestFit="1" customWidth="1"/>
    <col min="6665" max="6665" width="10.375" style="1" customWidth="1"/>
    <col min="6666" max="6666" width="10.5" style="1" bestFit="1" customWidth="1"/>
    <col min="6667" max="6667" width="22.375" style="1" customWidth="1"/>
    <col min="6668" max="6911" width="9" style="1"/>
    <col min="6912" max="6912" width="5.25" style="1" bestFit="1" customWidth="1"/>
    <col min="6913" max="6913" width="8.875" style="1" customWidth="1"/>
    <col min="6914" max="6914" width="17.375" style="1" bestFit="1" customWidth="1"/>
    <col min="6915" max="6915" width="8.5" style="1" bestFit="1" customWidth="1"/>
    <col min="6916" max="6916" width="10.75" style="1" customWidth="1"/>
    <col min="6917" max="6917" width="11" style="1" bestFit="1" customWidth="1"/>
    <col min="6918" max="6918" width="10.375" style="1" customWidth="1"/>
    <col min="6919" max="6919" width="10.625" style="1" customWidth="1"/>
    <col min="6920" max="6920" width="11" style="1" bestFit="1" customWidth="1"/>
    <col min="6921" max="6921" width="10.375" style="1" customWidth="1"/>
    <col min="6922" max="6922" width="10.5" style="1" bestFit="1" customWidth="1"/>
    <col min="6923" max="6923" width="22.375" style="1" customWidth="1"/>
    <col min="6924" max="7167" width="9" style="1"/>
    <col min="7168" max="7168" width="5.25" style="1" bestFit="1" customWidth="1"/>
    <col min="7169" max="7169" width="8.875" style="1" customWidth="1"/>
    <col min="7170" max="7170" width="17.375" style="1" bestFit="1" customWidth="1"/>
    <col min="7171" max="7171" width="8.5" style="1" bestFit="1" customWidth="1"/>
    <col min="7172" max="7172" width="10.75" style="1" customWidth="1"/>
    <col min="7173" max="7173" width="11" style="1" bestFit="1" customWidth="1"/>
    <col min="7174" max="7174" width="10.375" style="1" customWidth="1"/>
    <col min="7175" max="7175" width="10.625" style="1" customWidth="1"/>
    <col min="7176" max="7176" width="11" style="1" bestFit="1" customWidth="1"/>
    <col min="7177" max="7177" width="10.375" style="1" customWidth="1"/>
    <col min="7178" max="7178" width="10.5" style="1" bestFit="1" customWidth="1"/>
    <col min="7179" max="7179" width="22.375" style="1" customWidth="1"/>
    <col min="7180" max="7423" width="9" style="1"/>
    <col min="7424" max="7424" width="5.25" style="1" bestFit="1" customWidth="1"/>
    <col min="7425" max="7425" width="8.875" style="1" customWidth="1"/>
    <col min="7426" max="7426" width="17.375" style="1" bestFit="1" customWidth="1"/>
    <col min="7427" max="7427" width="8.5" style="1" bestFit="1" customWidth="1"/>
    <col min="7428" max="7428" width="10.75" style="1" customWidth="1"/>
    <col min="7429" max="7429" width="11" style="1" bestFit="1" customWidth="1"/>
    <col min="7430" max="7430" width="10.375" style="1" customWidth="1"/>
    <col min="7431" max="7431" width="10.625" style="1" customWidth="1"/>
    <col min="7432" max="7432" width="11" style="1" bestFit="1" customWidth="1"/>
    <col min="7433" max="7433" width="10.375" style="1" customWidth="1"/>
    <col min="7434" max="7434" width="10.5" style="1" bestFit="1" customWidth="1"/>
    <col min="7435" max="7435" width="22.375" style="1" customWidth="1"/>
    <col min="7436" max="7679" width="9" style="1"/>
    <col min="7680" max="7680" width="5.25" style="1" bestFit="1" customWidth="1"/>
    <col min="7681" max="7681" width="8.875" style="1" customWidth="1"/>
    <col min="7682" max="7682" width="17.375" style="1" bestFit="1" customWidth="1"/>
    <col min="7683" max="7683" width="8.5" style="1" bestFit="1" customWidth="1"/>
    <col min="7684" max="7684" width="10.75" style="1" customWidth="1"/>
    <col min="7685" max="7685" width="11" style="1" bestFit="1" customWidth="1"/>
    <col min="7686" max="7686" width="10.375" style="1" customWidth="1"/>
    <col min="7687" max="7687" width="10.625" style="1" customWidth="1"/>
    <col min="7688" max="7688" width="11" style="1" bestFit="1" customWidth="1"/>
    <col min="7689" max="7689" width="10.375" style="1" customWidth="1"/>
    <col min="7690" max="7690" width="10.5" style="1" bestFit="1" customWidth="1"/>
    <col min="7691" max="7691" width="22.375" style="1" customWidth="1"/>
    <col min="7692" max="7935" width="9" style="1"/>
    <col min="7936" max="7936" width="5.25" style="1" bestFit="1" customWidth="1"/>
    <col min="7937" max="7937" width="8.875" style="1" customWidth="1"/>
    <col min="7938" max="7938" width="17.375" style="1" bestFit="1" customWidth="1"/>
    <col min="7939" max="7939" width="8.5" style="1" bestFit="1" customWidth="1"/>
    <col min="7940" max="7940" width="10.75" style="1" customWidth="1"/>
    <col min="7941" max="7941" width="11" style="1" bestFit="1" customWidth="1"/>
    <col min="7942" max="7942" width="10.375" style="1" customWidth="1"/>
    <col min="7943" max="7943" width="10.625" style="1" customWidth="1"/>
    <col min="7944" max="7944" width="11" style="1" bestFit="1" customWidth="1"/>
    <col min="7945" max="7945" width="10.375" style="1" customWidth="1"/>
    <col min="7946" max="7946" width="10.5" style="1" bestFit="1" customWidth="1"/>
    <col min="7947" max="7947" width="22.375" style="1" customWidth="1"/>
    <col min="7948" max="8191" width="9" style="1"/>
    <col min="8192" max="8192" width="5.25" style="1" bestFit="1" customWidth="1"/>
    <col min="8193" max="8193" width="8.875" style="1" customWidth="1"/>
    <col min="8194" max="8194" width="17.375" style="1" bestFit="1" customWidth="1"/>
    <col min="8195" max="8195" width="8.5" style="1" bestFit="1" customWidth="1"/>
    <col min="8196" max="8196" width="10.75" style="1" customWidth="1"/>
    <col min="8197" max="8197" width="11" style="1" bestFit="1" customWidth="1"/>
    <col min="8198" max="8198" width="10.375" style="1" customWidth="1"/>
    <col min="8199" max="8199" width="10.625" style="1" customWidth="1"/>
    <col min="8200" max="8200" width="11" style="1" bestFit="1" customWidth="1"/>
    <col min="8201" max="8201" width="10.375" style="1" customWidth="1"/>
    <col min="8202" max="8202" width="10.5" style="1" bestFit="1" customWidth="1"/>
    <col min="8203" max="8203" width="22.375" style="1" customWidth="1"/>
    <col min="8204" max="8447" width="9" style="1"/>
    <col min="8448" max="8448" width="5.25" style="1" bestFit="1" customWidth="1"/>
    <col min="8449" max="8449" width="8.875" style="1" customWidth="1"/>
    <col min="8450" max="8450" width="17.375" style="1" bestFit="1" customWidth="1"/>
    <col min="8451" max="8451" width="8.5" style="1" bestFit="1" customWidth="1"/>
    <col min="8452" max="8452" width="10.75" style="1" customWidth="1"/>
    <col min="8453" max="8453" width="11" style="1" bestFit="1" customWidth="1"/>
    <col min="8454" max="8454" width="10.375" style="1" customWidth="1"/>
    <col min="8455" max="8455" width="10.625" style="1" customWidth="1"/>
    <col min="8456" max="8456" width="11" style="1" bestFit="1" customWidth="1"/>
    <col min="8457" max="8457" width="10.375" style="1" customWidth="1"/>
    <col min="8458" max="8458" width="10.5" style="1" bestFit="1" customWidth="1"/>
    <col min="8459" max="8459" width="22.375" style="1" customWidth="1"/>
    <col min="8460" max="8703" width="9" style="1"/>
    <col min="8704" max="8704" width="5.25" style="1" bestFit="1" customWidth="1"/>
    <col min="8705" max="8705" width="8.875" style="1" customWidth="1"/>
    <col min="8706" max="8706" width="17.375" style="1" bestFit="1" customWidth="1"/>
    <col min="8707" max="8707" width="8.5" style="1" bestFit="1" customWidth="1"/>
    <col min="8708" max="8708" width="10.75" style="1" customWidth="1"/>
    <col min="8709" max="8709" width="11" style="1" bestFit="1" customWidth="1"/>
    <col min="8710" max="8710" width="10.375" style="1" customWidth="1"/>
    <col min="8711" max="8711" width="10.625" style="1" customWidth="1"/>
    <col min="8712" max="8712" width="11" style="1" bestFit="1" customWidth="1"/>
    <col min="8713" max="8713" width="10.375" style="1" customWidth="1"/>
    <col min="8714" max="8714" width="10.5" style="1" bestFit="1" customWidth="1"/>
    <col min="8715" max="8715" width="22.375" style="1" customWidth="1"/>
    <col min="8716" max="8959" width="9" style="1"/>
    <col min="8960" max="8960" width="5.25" style="1" bestFit="1" customWidth="1"/>
    <col min="8961" max="8961" width="8.875" style="1" customWidth="1"/>
    <col min="8962" max="8962" width="17.375" style="1" bestFit="1" customWidth="1"/>
    <col min="8963" max="8963" width="8.5" style="1" bestFit="1" customWidth="1"/>
    <col min="8964" max="8964" width="10.75" style="1" customWidth="1"/>
    <col min="8965" max="8965" width="11" style="1" bestFit="1" customWidth="1"/>
    <col min="8966" max="8966" width="10.375" style="1" customWidth="1"/>
    <col min="8967" max="8967" width="10.625" style="1" customWidth="1"/>
    <col min="8968" max="8968" width="11" style="1" bestFit="1" customWidth="1"/>
    <col min="8969" max="8969" width="10.375" style="1" customWidth="1"/>
    <col min="8970" max="8970" width="10.5" style="1" bestFit="1" customWidth="1"/>
    <col min="8971" max="8971" width="22.375" style="1" customWidth="1"/>
    <col min="8972" max="9215" width="9" style="1"/>
    <col min="9216" max="9216" width="5.25" style="1" bestFit="1" customWidth="1"/>
    <col min="9217" max="9217" width="8.875" style="1" customWidth="1"/>
    <col min="9218" max="9218" width="17.375" style="1" bestFit="1" customWidth="1"/>
    <col min="9219" max="9219" width="8.5" style="1" bestFit="1" customWidth="1"/>
    <col min="9220" max="9220" width="10.75" style="1" customWidth="1"/>
    <col min="9221" max="9221" width="11" style="1" bestFit="1" customWidth="1"/>
    <col min="9222" max="9222" width="10.375" style="1" customWidth="1"/>
    <col min="9223" max="9223" width="10.625" style="1" customWidth="1"/>
    <col min="9224" max="9224" width="11" style="1" bestFit="1" customWidth="1"/>
    <col min="9225" max="9225" width="10.375" style="1" customWidth="1"/>
    <col min="9226" max="9226" width="10.5" style="1" bestFit="1" customWidth="1"/>
    <col min="9227" max="9227" width="22.375" style="1" customWidth="1"/>
    <col min="9228" max="9471" width="9" style="1"/>
    <col min="9472" max="9472" width="5.25" style="1" bestFit="1" customWidth="1"/>
    <col min="9473" max="9473" width="8.875" style="1" customWidth="1"/>
    <col min="9474" max="9474" width="17.375" style="1" bestFit="1" customWidth="1"/>
    <col min="9475" max="9475" width="8.5" style="1" bestFit="1" customWidth="1"/>
    <col min="9476" max="9476" width="10.75" style="1" customWidth="1"/>
    <col min="9477" max="9477" width="11" style="1" bestFit="1" customWidth="1"/>
    <col min="9478" max="9478" width="10.375" style="1" customWidth="1"/>
    <col min="9479" max="9479" width="10.625" style="1" customWidth="1"/>
    <col min="9480" max="9480" width="11" style="1" bestFit="1" customWidth="1"/>
    <col min="9481" max="9481" width="10.375" style="1" customWidth="1"/>
    <col min="9482" max="9482" width="10.5" style="1" bestFit="1" customWidth="1"/>
    <col min="9483" max="9483" width="22.375" style="1" customWidth="1"/>
    <col min="9484" max="9727" width="9" style="1"/>
    <col min="9728" max="9728" width="5.25" style="1" bestFit="1" customWidth="1"/>
    <col min="9729" max="9729" width="8.875" style="1" customWidth="1"/>
    <col min="9730" max="9730" width="17.375" style="1" bestFit="1" customWidth="1"/>
    <col min="9731" max="9731" width="8.5" style="1" bestFit="1" customWidth="1"/>
    <col min="9732" max="9732" width="10.75" style="1" customWidth="1"/>
    <col min="9733" max="9733" width="11" style="1" bestFit="1" customWidth="1"/>
    <col min="9734" max="9734" width="10.375" style="1" customWidth="1"/>
    <col min="9735" max="9735" width="10.625" style="1" customWidth="1"/>
    <col min="9736" max="9736" width="11" style="1" bestFit="1" customWidth="1"/>
    <col min="9737" max="9737" width="10.375" style="1" customWidth="1"/>
    <col min="9738" max="9738" width="10.5" style="1" bestFit="1" customWidth="1"/>
    <col min="9739" max="9739" width="22.375" style="1" customWidth="1"/>
    <col min="9740" max="9983" width="9" style="1"/>
    <col min="9984" max="9984" width="5.25" style="1" bestFit="1" customWidth="1"/>
    <col min="9985" max="9985" width="8.875" style="1" customWidth="1"/>
    <col min="9986" max="9986" width="17.375" style="1" bestFit="1" customWidth="1"/>
    <col min="9987" max="9987" width="8.5" style="1" bestFit="1" customWidth="1"/>
    <col min="9988" max="9988" width="10.75" style="1" customWidth="1"/>
    <col min="9989" max="9989" width="11" style="1" bestFit="1" customWidth="1"/>
    <col min="9990" max="9990" width="10.375" style="1" customWidth="1"/>
    <col min="9991" max="9991" width="10.625" style="1" customWidth="1"/>
    <col min="9992" max="9992" width="11" style="1" bestFit="1" customWidth="1"/>
    <col min="9993" max="9993" width="10.375" style="1" customWidth="1"/>
    <col min="9994" max="9994" width="10.5" style="1" bestFit="1" customWidth="1"/>
    <col min="9995" max="9995" width="22.375" style="1" customWidth="1"/>
    <col min="9996" max="10239" width="9" style="1"/>
    <col min="10240" max="10240" width="5.25" style="1" bestFit="1" customWidth="1"/>
    <col min="10241" max="10241" width="8.875" style="1" customWidth="1"/>
    <col min="10242" max="10242" width="17.375" style="1" bestFit="1" customWidth="1"/>
    <col min="10243" max="10243" width="8.5" style="1" bestFit="1" customWidth="1"/>
    <col min="10244" max="10244" width="10.75" style="1" customWidth="1"/>
    <col min="10245" max="10245" width="11" style="1" bestFit="1" customWidth="1"/>
    <col min="10246" max="10246" width="10.375" style="1" customWidth="1"/>
    <col min="10247" max="10247" width="10.625" style="1" customWidth="1"/>
    <col min="10248" max="10248" width="11" style="1" bestFit="1" customWidth="1"/>
    <col min="10249" max="10249" width="10.375" style="1" customWidth="1"/>
    <col min="10250" max="10250" width="10.5" style="1" bestFit="1" customWidth="1"/>
    <col min="10251" max="10251" width="22.375" style="1" customWidth="1"/>
    <col min="10252" max="10495" width="9" style="1"/>
    <col min="10496" max="10496" width="5.25" style="1" bestFit="1" customWidth="1"/>
    <col min="10497" max="10497" width="8.875" style="1" customWidth="1"/>
    <col min="10498" max="10498" width="17.375" style="1" bestFit="1" customWidth="1"/>
    <col min="10499" max="10499" width="8.5" style="1" bestFit="1" customWidth="1"/>
    <col min="10500" max="10500" width="10.75" style="1" customWidth="1"/>
    <col min="10501" max="10501" width="11" style="1" bestFit="1" customWidth="1"/>
    <col min="10502" max="10502" width="10.375" style="1" customWidth="1"/>
    <col min="10503" max="10503" width="10.625" style="1" customWidth="1"/>
    <col min="10504" max="10504" width="11" style="1" bestFit="1" customWidth="1"/>
    <col min="10505" max="10505" width="10.375" style="1" customWidth="1"/>
    <col min="10506" max="10506" width="10.5" style="1" bestFit="1" customWidth="1"/>
    <col min="10507" max="10507" width="22.375" style="1" customWidth="1"/>
    <col min="10508" max="10751" width="9" style="1"/>
    <col min="10752" max="10752" width="5.25" style="1" bestFit="1" customWidth="1"/>
    <col min="10753" max="10753" width="8.875" style="1" customWidth="1"/>
    <col min="10754" max="10754" width="17.375" style="1" bestFit="1" customWidth="1"/>
    <col min="10755" max="10755" width="8.5" style="1" bestFit="1" customWidth="1"/>
    <col min="10756" max="10756" width="10.75" style="1" customWidth="1"/>
    <col min="10757" max="10757" width="11" style="1" bestFit="1" customWidth="1"/>
    <col min="10758" max="10758" width="10.375" style="1" customWidth="1"/>
    <col min="10759" max="10759" width="10.625" style="1" customWidth="1"/>
    <col min="10760" max="10760" width="11" style="1" bestFit="1" customWidth="1"/>
    <col min="10761" max="10761" width="10.375" style="1" customWidth="1"/>
    <col min="10762" max="10762" width="10.5" style="1" bestFit="1" customWidth="1"/>
    <col min="10763" max="10763" width="22.375" style="1" customWidth="1"/>
    <col min="10764" max="11007" width="9" style="1"/>
    <col min="11008" max="11008" width="5.25" style="1" bestFit="1" customWidth="1"/>
    <col min="11009" max="11009" width="8.875" style="1" customWidth="1"/>
    <col min="11010" max="11010" width="17.375" style="1" bestFit="1" customWidth="1"/>
    <col min="11011" max="11011" width="8.5" style="1" bestFit="1" customWidth="1"/>
    <col min="11012" max="11012" width="10.75" style="1" customWidth="1"/>
    <col min="11013" max="11013" width="11" style="1" bestFit="1" customWidth="1"/>
    <col min="11014" max="11014" width="10.375" style="1" customWidth="1"/>
    <col min="11015" max="11015" width="10.625" style="1" customWidth="1"/>
    <col min="11016" max="11016" width="11" style="1" bestFit="1" customWidth="1"/>
    <col min="11017" max="11017" width="10.375" style="1" customWidth="1"/>
    <col min="11018" max="11018" width="10.5" style="1" bestFit="1" customWidth="1"/>
    <col min="11019" max="11019" width="22.375" style="1" customWidth="1"/>
    <col min="11020" max="11263" width="9" style="1"/>
    <col min="11264" max="11264" width="5.25" style="1" bestFit="1" customWidth="1"/>
    <col min="11265" max="11265" width="8.875" style="1" customWidth="1"/>
    <col min="11266" max="11266" width="17.375" style="1" bestFit="1" customWidth="1"/>
    <col min="11267" max="11267" width="8.5" style="1" bestFit="1" customWidth="1"/>
    <col min="11268" max="11268" width="10.75" style="1" customWidth="1"/>
    <col min="11269" max="11269" width="11" style="1" bestFit="1" customWidth="1"/>
    <col min="11270" max="11270" width="10.375" style="1" customWidth="1"/>
    <col min="11271" max="11271" width="10.625" style="1" customWidth="1"/>
    <col min="11272" max="11272" width="11" style="1" bestFit="1" customWidth="1"/>
    <col min="11273" max="11273" width="10.375" style="1" customWidth="1"/>
    <col min="11274" max="11274" width="10.5" style="1" bestFit="1" customWidth="1"/>
    <col min="11275" max="11275" width="22.375" style="1" customWidth="1"/>
    <col min="11276" max="11519" width="9" style="1"/>
    <col min="11520" max="11520" width="5.25" style="1" bestFit="1" customWidth="1"/>
    <col min="11521" max="11521" width="8.875" style="1" customWidth="1"/>
    <col min="11522" max="11522" width="17.375" style="1" bestFit="1" customWidth="1"/>
    <col min="11523" max="11523" width="8.5" style="1" bestFit="1" customWidth="1"/>
    <col min="11524" max="11524" width="10.75" style="1" customWidth="1"/>
    <col min="11525" max="11525" width="11" style="1" bestFit="1" customWidth="1"/>
    <col min="11526" max="11526" width="10.375" style="1" customWidth="1"/>
    <col min="11527" max="11527" width="10.625" style="1" customWidth="1"/>
    <col min="11528" max="11528" width="11" style="1" bestFit="1" customWidth="1"/>
    <col min="11529" max="11529" width="10.375" style="1" customWidth="1"/>
    <col min="11530" max="11530" width="10.5" style="1" bestFit="1" customWidth="1"/>
    <col min="11531" max="11531" width="22.375" style="1" customWidth="1"/>
    <col min="11532" max="11775" width="9" style="1"/>
    <col min="11776" max="11776" width="5.25" style="1" bestFit="1" customWidth="1"/>
    <col min="11777" max="11777" width="8.875" style="1" customWidth="1"/>
    <col min="11778" max="11778" width="17.375" style="1" bestFit="1" customWidth="1"/>
    <col min="11779" max="11779" width="8.5" style="1" bestFit="1" customWidth="1"/>
    <col min="11780" max="11780" width="10.75" style="1" customWidth="1"/>
    <col min="11781" max="11781" width="11" style="1" bestFit="1" customWidth="1"/>
    <col min="11782" max="11782" width="10.375" style="1" customWidth="1"/>
    <col min="11783" max="11783" width="10.625" style="1" customWidth="1"/>
    <col min="11784" max="11784" width="11" style="1" bestFit="1" customWidth="1"/>
    <col min="11785" max="11785" width="10.375" style="1" customWidth="1"/>
    <col min="11786" max="11786" width="10.5" style="1" bestFit="1" customWidth="1"/>
    <col min="11787" max="11787" width="22.375" style="1" customWidth="1"/>
    <col min="11788" max="12031" width="9" style="1"/>
    <col min="12032" max="12032" width="5.25" style="1" bestFit="1" customWidth="1"/>
    <col min="12033" max="12033" width="8.875" style="1" customWidth="1"/>
    <col min="12034" max="12034" width="17.375" style="1" bestFit="1" customWidth="1"/>
    <col min="12035" max="12035" width="8.5" style="1" bestFit="1" customWidth="1"/>
    <col min="12036" max="12036" width="10.75" style="1" customWidth="1"/>
    <col min="12037" max="12037" width="11" style="1" bestFit="1" customWidth="1"/>
    <col min="12038" max="12038" width="10.375" style="1" customWidth="1"/>
    <col min="12039" max="12039" width="10.625" style="1" customWidth="1"/>
    <col min="12040" max="12040" width="11" style="1" bestFit="1" customWidth="1"/>
    <col min="12041" max="12041" width="10.375" style="1" customWidth="1"/>
    <col min="12042" max="12042" width="10.5" style="1" bestFit="1" customWidth="1"/>
    <col min="12043" max="12043" width="22.375" style="1" customWidth="1"/>
    <col min="12044" max="12287" width="9" style="1"/>
    <col min="12288" max="12288" width="5.25" style="1" bestFit="1" customWidth="1"/>
    <col min="12289" max="12289" width="8.875" style="1" customWidth="1"/>
    <col min="12290" max="12290" width="17.375" style="1" bestFit="1" customWidth="1"/>
    <col min="12291" max="12291" width="8.5" style="1" bestFit="1" customWidth="1"/>
    <col min="12292" max="12292" width="10.75" style="1" customWidth="1"/>
    <col min="12293" max="12293" width="11" style="1" bestFit="1" customWidth="1"/>
    <col min="12294" max="12294" width="10.375" style="1" customWidth="1"/>
    <col min="12295" max="12295" width="10.625" style="1" customWidth="1"/>
    <col min="12296" max="12296" width="11" style="1" bestFit="1" customWidth="1"/>
    <col min="12297" max="12297" width="10.375" style="1" customWidth="1"/>
    <col min="12298" max="12298" width="10.5" style="1" bestFit="1" customWidth="1"/>
    <col min="12299" max="12299" width="22.375" style="1" customWidth="1"/>
    <col min="12300" max="12543" width="9" style="1"/>
    <col min="12544" max="12544" width="5.25" style="1" bestFit="1" customWidth="1"/>
    <col min="12545" max="12545" width="8.875" style="1" customWidth="1"/>
    <col min="12546" max="12546" width="17.375" style="1" bestFit="1" customWidth="1"/>
    <col min="12547" max="12547" width="8.5" style="1" bestFit="1" customWidth="1"/>
    <col min="12548" max="12548" width="10.75" style="1" customWidth="1"/>
    <col min="12549" max="12549" width="11" style="1" bestFit="1" customWidth="1"/>
    <col min="12550" max="12550" width="10.375" style="1" customWidth="1"/>
    <col min="12551" max="12551" width="10.625" style="1" customWidth="1"/>
    <col min="12552" max="12552" width="11" style="1" bestFit="1" customWidth="1"/>
    <col min="12553" max="12553" width="10.375" style="1" customWidth="1"/>
    <col min="12554" max="12554" width="10.5" style="1" bestFit="1" customWidth="1"/>
    <col min="12555" max="12555" width="22.375" style="1" customWidth="1"/>
    <col min="12556" max="12799" width="9" style="1"/>
    <col min="12800" max="12800" width="5.25" style="1" bestFit="1" customWidth="1"/>
    <col min="12801" max="12801" width="8.875" style="1" customWidth="1"/>
    <col min="12802" max="12802" width="17.375" style="1" bestFit="1" customWidth="1"/>
    <col min="12803" max="12803" width="8.5" style="1" bestFit="1" customWidth="1"/>
    <col min="12804" max="12804" width="10.75" style="1" customWidth="1"/>
    <col min="12805" max="12805" width="11" style="1" bestFit="1" customWidth="1"/>
    <col min="12806" max="12806" width="10.375" style="1" customWidth="1"/>
    <col min="12807" max="12807" width="10.625" style="1" customWidth="1"/>
    <col min="12808" max="12808" width="11" style="1" bestFit="1" customWidth="1"/>
    <col min="12809" max="12809" width="10.375" style="1" customWidth="1"/>
    <col min="12810" max="12810" width="10.5" style="1" bestFit="1" customWidth="1"/>
    <col min="12811" max="12811" width="22.375" style="1" customWidth="1"/>
    <col min="12812" max="13055" width="9" style="1"/>
    <col min="13056" max="13056" width="5.25" style="1" bestFit="1" customWidth="1"/>
    <col min="13057" max="13057" width="8.875" style="1" customWidth="1"/>
    <col min="13058" max="13058" width="17.375" style="1" bestFit="1" customWidth="1"/>
    <col min="13059" max="13059" width="8.5" style="1" bestFit="1" customWidth="1"/>
    <col min="13060" max="13060" width="10.75" style="1" customWidth="1"/>
    <col min="13061" max="13061" width="11" style="1" bestFit="1" customWidth="1"/>
    <col min="13062" max="13062" width="10.375" style="1" customWidth="1"/>
    <col min="13063" max="13063" width="10.625" style="1" customWidth="1"/>
    <col min="13064" max="13064" width="11" style="1" bestFit="1" customWidth="1"/>
    <col min="13065" max="13065" width="10.375" style="1" customWidth="1"/>
    <col min="13066" max="13066" width="10.5" style="1" bestFit="1" customWidth="1"/>
    <col min="13067" max="13067" width="22.375" style="1" customWidth="1"/>
    <col min="13068" max="13311" width="9" style="1"/>
    <col min="13312" max="13312" width="5.25" style="1" bestFit="1" customWidth="1"/>
    <col min="13313" max="13313" width="8.875" style="1" customWidth="1"/>
    <col min="13314" max="13314" width="17.375" style="1" bestFit="1" customWidth="1"/>
    <col min="13315" max="13315" width="8.5" style="1" bestFit="1" customWidth="1"/>
    <col min="13316" max="13316" width="10.75" style="1" customWidth="1"/>
    <col min="13317" max="13317" width="11" style="1" bestFit="1" customWidth="1"/>
    <col min="13318" max="13318" width="10.375" style="1" customWidth="1"/>
    <col min="13319" max="13319" width="10.625" style="1" customWidth="1"/>
    <col min="13320" max="13320" width="11" style="1" bestFit="1" customWidth="1"/>
    <col min="13321" max="13321" width="10.375" style="1" customWidth="1"/>
    <col min="13322" max="13322" width="10.5" style="1" bestFit="1" customWidth="1"/>
    <col min="13323" max="13323" width="22.375" style="1" customWidth="1"/>
    <col min="13324" max="13567" width="9" style="1"/>
    <col min="13568" max="13568" width="5.25" style="1" bestFit="1" customWidth="1"/>
    <col min="13569" max="13569" width="8.875" style="1" customWidth="1"/>
    <col min="13570" max="13570" width="17.375" style="1" bestFit="1" customWidth="1"/>
    <col min="13571" max="13571" width="8.5" style="1" bestFit="1" customWidth="1"/>
    <col min="13572" max="13572" width="10.75" style="1" customWidth="1"/>
    <col min="13573" max="13573" width="11" style="1" bestFit="1" customWidth="1"/>
    <col min="13574" max="13574" width="10.375" style="1" customWidth="1"/>
    <col min="13575" max="13575" width="10.625" style="1" customWidth="1"/>
    <col min="13576" max="13576" width="11" style="1" bestFit="1" customWidth="1"/>
    <col min="13577" max="13577" width="10.375" style="1" customWidth="1"/>
    <col min="13578" max="13578" width="10.5" style="1" bestFit="1" customWidth="1"/>
    <col min="13579" max="13579" width="22.375" style="1" customWidth="1"/>
    <col min="13580" max="13823" width="9" style="1"/>
    <col min="13824" max="13824" width="5.25" style="1" bestFit="1" customWidth="1"/>
    <col min="13825" max="13825" width="8.875" style="1" customWidth="1"/>
    <col min="13826" max="13826" width="17.375" style="1" bestFit="1" customWidth="1"/>
    <col min="13827" max="13827" width="8.5" style="1" bestFit="1" customWidth="1"/>
    <col min="13828" max="13828" width="10.75" style="1" customWidth="1"/>
    <col min="13829" max="13829" width="11" style="1" bestFit="1" customWidth="1"/>
    <col min="13830" max="13830" width="10.375" style="1" customWidth="1"/>
    <col min="13831" max="13831" width="10.625" style="1" customWidth="1"/>
    <col min="13832" max="13832" width="11" style="1" bestFit="1" customWidth="1"/>
    <col min="13833" max="13833" width="10.375" style="1" customWidth="1"/>
    <col min="13834" max="13834" width="10.5" style="1" bestFit="1" customWidth="1"/>
    <col min="13835" max="13835" width="22.375" style="1" customWidth="1"/>
    <col min="13836" max="14079" width="9" style="1"/>
    <col min="14080" max="14080" width="5.25" style="1" bestFit="1" customWidth="1"/>
    <col min="14081" max="14081" width="8.875" style="1" customWidth="1"/>
    <col min="14082" max="14082" width="17.375" style="1" bestFit="1" customWidth="1"/>
    <col min="14083" max="14083" width="8.5" style="1" bestFit="1" customWidth="1"/>
    <col min="14084" max="14084" width="10.75" style="1" customWidth="1"/>
    <col min="14085" max="14085" width="11" style="1" bestFit="1" customWidth="1"/>
    <col min="14086" max="14086" width="10.375" style="1" customWidth="1"/>
    <col min="14087" max="14087" width="10.625" style="1" customWidth="1"/>
    <col min="14088" max="14088" width="11" style="1" bestFit="1" customWidth="1"/>
    <col min="14089" max="14089" width="10.375" style="1" customWidth="1"/>
    <col min="14090" max="14090" width="10.5" style="1" bestFit="1" customWidth="1"/>
    <col min="14091" max="14091" width="22.375" style="1" customWidth="1"/>
    <col min="14092" max="14335" width="9" style="1"/>
    <col min="14336" max="14336" width="5.25" style="1" bestFit="1" customWidth="1"/>
    <col min="14337" max="14337" width="8.875" style="1" customWidth="1"/>
    <col min="14338" max="14338" width="17.375" style="1" bestFit="1" customWidth="1"/>
    <col min="14339" max="14339" width="8.5" style="1" bestFit="1" customWidth="1"/>
    <col min="14340" max="14340" width="10.75" style="1" customWidth="1"/>
    <col min="14341" max="14341" width="11" style="1" bestFit="1" customWidth="1"/>
    <col min="14342" max="14342" width="10.375" style="1" customWidth="1"/>
    <col min="14343" max="14343" width="10.625" style="1" customWidth="1"/>
    <col min="14344" max="14344" width="11" style="1" bestFit="1" customWidth="1"/>
    <col min="14345" max="14345" width="10.375" style="1" customWidth="1"/>
    <col min="14346" max="14346" width="10.5" style="1" bestFit="1" customWidth="1"/>
    <col min="14347" max="14347" width="22.375" style="1" customWidth="1"/>
    <col min="14348" max="14591" width="9" style="1"/>
    <col min="14592" max="14592" width="5.25" style="1" bestFit="1" customWidth="1"/>
    <col min="14593" max="14593" width="8.875" style="1" customWidth="1"/>
    <col min="14594" max="14594" width="17.375" style="1" bestFit="1" customWidth="1"/>
    <col min="14595" max="14595" width="8.5" style="1" bestFit="1" customWidth="1"/>
    <col min="14596" max="14596" width="10.75" style="1" customWidth="1"/>
    <col min="14597" max="14597" width="11" style="1" bestFit="1" customWidth="1"/>
    <col min="14598" max="14598" width="10.375" style="1" customWidth="1"/>
    <col min="14599" max="14599" width="10.625" style="1" customWidth="1"/>
    <col min="14600" max="14600" width="11" style="1" bestFit="1" customWidth="1"/>
    <col min="14601" max="14601" width="10.375" style="1" customWidth="1"/>
    <col min="14602" max="14602" width="10.5" style="1" bestFit="1" customWidth="1"/>
    <col min="14603" max="14603" width="22.375" style="1" customWidth="1"/>
    <col min="14604" max="14847" width="9" style="1"/>
    <col min="14848" max="14848" width="5.25" style="1" bestFit="1" customWidth="1"/>
    <col min="14849" max="14849" width="8.875" style="1" customWidth="1"/>
    <col min="14850" max="14850" width="17.375" style="1" bestFit="1" customWidth="1"/>
    <col min="14851" max="14851" width="8.5" style="1" bestFit="1" customWidth="1"/>
    <col min="14852" max="14852" width="10.75" style="1" customWidth="1"/>
    <col min="14853" max="14853" width="11" style="1" bestFit="1" customWidth="1"/>
    <col min="14854" max="14854" width="10.375" style="1" customWidth="1"/>
    <col min="14855" max="14855" width="10.625" style="1" customWidth="1"/>
    <col min="14856" max="14856" width="11" style="1" bestFit="1" customWidth="1"/>
    <col min="14857" max="14857" width="10.375" style="1" customWidth="1"/>
    <col min="14858" max="14858" width="10.5" style="1" bestFit="1" customWidth="1"/>
    <col min="14859" max="14859" width="22.375" style="1" customWidth="1"/>
    <col min="14860" max="15103" width="9" style="1"/>
    <col min="15104" max="15104" width="5.25" style="1" bestFit="1" customWidth="1"/>
    <col min="15105" max="15105" width="8.875" style="1" customWidth="1"/>
    <col min="15106" max="15106" width="17.375" style="1" bestFit="1" customWidth="1"/>
    <col min="15107" max="15107" width="8.5" style="1" bestFit="1" customWidth="1"/>
    <col min="15108" max="15108" width="10.75" style="1" customWidth="1"/>
    <col min="15109" max="15109" width="11" style="1" bestFit="1" customWidth="1"/>
    <col min="15110" max="15110" width="10.375" style="1" customWidth="1"/>
    <col min="15111" max="15111" width="10.625" style="1" customWidth="1"/>
    <col min="15112" max="15112" width="11" style="1" bestFit="1" customWidth="1"/>
    <col min="15113" max="15113" width="10.375" style="1" customWidth="1"/>
    <col min="15114" max="15114" width="10.5" style="1" bestFit="1" customWidth="1"/>
    <col min="15115" max="15115" width="22.375" style="1" customWidth="1"/>
    <col min="15116" max="15359" width="9" style="1"/>
    <col min="15360" max="15360" width="5.25" style="1" bestFit="1" customWidth="1"/>
    <col min="15361" max="15361" width="8.875" style="1" customWidth="1"/>
    <col min="15362" max="15362" width="17.375" style="1" bestFit="1" customWidth="1"/>
    <col min="15363" max="15363" width="8.5" style="1" bestFit="1" customWidth="1"/>
    <col min="15364" max="15364" width="10.75" style="1" customWidth="1"/>
    <col min="15365" max="15365" width="11" style="1" bestFit="1" customWidth="1"/>
    <col min="15366" max="15366" width="10.375" style="1" customWidth="1"/>
    <col min="15367" max="15367" width="10.625" style="1" customWidth="1"/>
    <col min="15368" max="15368" width="11" style="1" bestFit="1" customWidth="1"/>
    <col min="15369" max="15369" width="10.375" style="1" customWidth="1"/>
    <col min="15370" max="15370" width="10.5" style="1" bestFit="1" customWidth="1"/>
    <col min="15371" max="15371" width="22.375" style="1" customWidth="1"/>
    <col min="15372" max="15615" width="9" style="1"/>
    <col min="15616" max="15616" width="5.25" style="1" bestFit="1" customWidth="1"/>
    <col min="15617" max="15617" width="8.875" style="1" customWidth="1"/>
    <col min="15618" max="15618" width="17.375" style="1" bestFit="1" customWidth="1"/>
    <col min="15619" max="15619" width="8.5" style="1" bestFit="1" customWidth="1"/>
    <col min="15620" max="15620" width="10.75" style="1" customWidth="1"/>
    <col min="15621" max="15621" width="11" style="1" bestFit="1" customWidth="1"/>
    <col min="15622" max="15622" width="10.375" style="1" customWidth="1"/>
    <col min="15623" max="15623" width="10.625" style="1" customWidth="1"/>
    <col min="15624" max="15624" width="11" style="1" bestFit="1" customWidth="1"/>
    <col min="15625" max="15625" width="10.375" style="1" customWidth="1"/>
    <col min="15626" max="15626" width="10.5" style="1" bestFit="1" customWidth="1"/>
    <col min="15627" max="15627" width="22.375" style="1" customWidth="1"/>
    <col min="15628" max="15871" width="9" style="1"/>
    <col min="15872" max="15872" width="5.25" style="1" bestFit="1" customWidth="1"/>
    <col min="15873" max="15873" width="8.875" style="1" customWidth="1"/>
    <col min="15874" max="15874" width="17.375" style="1" bestFit="1" customWidth="1"/>
    <col min="15875" max="15875" width="8.5" style="1" bestFit="1" customWidth="1"/>
    <col min="15876" max="15876" width="10.75" style="1" customWidth="1"/>
    <col min="15877" max="15877" width="11" style="1" bestFit="1" customWidth="1"/>
    <col min="15878" max="15878" width="10.375" style="1" customWidth="1"/>
    <col min="15879" max="15879" width="10.625" style="1" customWidth="1"/>
    <col min="15880" max="15880" width="11" style="1" bestFit="1" customWidth="1"/>
    <col min="15881" max="15881" width="10.375" style="1" customWidth="1"/>
    <col min="15882" max="15882" width="10.5" style="1" bestFit="1" customWidth="1"/>
    <col min="15883" max="15883" width="22.375" style="1" customWidth="1"/>
    <col min="15884" max="16127" width="9" style="1"/>
    <col min="16128" max="16128" width="5.25" style="1" bestFit="1" customWidth="1"/>
    <col min="16129" max="16129" width="8.875" style="1" customWidth="1"/>
    <col min="16130" max="16130" width="17.375" style="1" bestFit="1" customWidth="1"/>
    <col min="16131" max="16131" width="8.5" style="1" bestFit="1" customWidth="1"/>
    <col min="16132" max="16132" width="10.75" style="1" customWidth="1"/>
    <col min="16133" max="16133" width="11" style="1" bestFit="1" customWidth="1"/>
    <col min="16134" max="16134" width="10.375" style="1" customWidth="1"/>
    <col min="16135" max="16135" width="10.625" style="1" customWidth="1"/>
    <col min="16136" max="16136" width="11" style="1" bestFit="1" customWidth="1"/>
    <col min="16137" max="16137" width="10.375" style="1" customWidth="1"/>
    <col min="16138" max="16138" width="10.5" style="1" bestFit="1" customWidth="1"/>
    <col min="16139" max="16139" width="22.375" style="1" customWidth="1"/>
    <col min="16140" max="16384" width="9" style="1"/>
  </cols>
  <sheetData>
    <row r="2" spans="1:11" ht="14.25">
      <c r="A2" s="55"/>
      <c r="B2" s="55"/>
      <c r="C2" s="55"/>
      <c r="D2" s="55"/>
      <c r="E2" s="55"/>
      <c r="F2" s="55"/>
      <c r="G2" s="55"/>
      <c r="H2" s="56"/>
      <c r="I2" s="55"/>
      <c r="J2" s="56"/>
      <c r="K2" s="55"/>
    </row>
    <row r="3" spans="1:11" ht="20.25">
      <c r="A3" s="77" t="s">
        <v>54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4.25">
      <c r="A4" s="2"/>
      <c r="B4" s="2"/>
      <c r="C4" s="2"/>
      <c r="D4" s="2"/>
      <c r="E4" s="2"/>
      <c r="F4" s="2"/>
      <c r="G4" s="2"/>
      <c r="H4" s="57"/>
      <c r="I4" s="2"/>
      <c r="J4" s="56"/>
      <c r="K4" s="34"/>
    </row>
    <row r="5" spans="1:11" ht="14.25">
      <c r="A5" s="55"/>
      <c r="B5" s="2"/>
      <c r="C5" s="2"/>
      <c r="D5" s="2"/>
      <c r="E5" s="2"/>
      <c r="F5" s="2"/>
      <c r="G5" s="2"/>
      <c r="H5" s="57"/>
      <c r="I5" s="2"/>
      <c r="J5" s="64" t="s">
        <v>30</v>
      </c>
      <c r="K5" s="55"/>
    </row>
    <row r="6" spans="1:11" ht="24">
      <c r="A6" s="23" t="s">
        <v>31</v>
      </c>
      <c r="B6" s="23" t="s">
        <v>32</v>
      </c>
      <c r="C6" s="23" t="s">
        <v>33</v>
      </c>
      <c r="D6" s="3" t="s">
        <v>34</v>
      </c>
      <c r="E6" s="23" t="s">
        <v>35</v>
      </c>
      <c r="F6" s="23" t="s">
        <v>36</v>
      </c>
      <c r="G6" s="23" t="s">
        <v>37</v>
      </c>
      <c r="H6" s="49" t="s">
        <v>38</v>
      </c>
      <c r="I6" s="3" t="s">
        <v>39</v>
      </c>
      <c r="J6" s="49" t="s">
        <v>40</v>
      </c>
      <c r="K6" s="23" t="s">
        <v>41</v>
      </c>
    </row>
    <row r="7" spans="1:11">
      <c r="A7" s="71">
        <v>1</v>
      </c>
      <c r="B7" s="78" t="s">
        <v>42</v>
      </c>
      <c r="C7" s="46" t="s">
        <v>0</v>
      </c>
      <c r="D7" s="61">
        <v>693</v>
      </c>
      <c r="E7" s="61">
        <v>35000</v>
      </c>
      <c r="F7" s="61">
        <v>1500</v>
      </c>
      <c r="G7" s="4"/>
      <c r="H7" s="50">
        <f t="shared" ref="H7:H33" si="0">ROUND(D7*E7/10000,2)</f>
        <v>2425.5</v>
      </c>
      <c r="I7" s="40">
        <f t="shared" ref="I7:I33" si="1">ROUND(D7*F7/10000,2)</f>
        <v>103.95</v>
      </c>
      <c r="J7" s="51">
        <f t="shared" ref="J7:J33" si="2">SUM(H7:I7)</f>
        <v>2529.4499999999998</v>
      </c>
      <c r="K7" s="58"/>
    </row>
    <row r="8" spans="1:11">
      <c r="A8" s="72"/>
      <c r="B8" s="79"/>
      <c r="C8" s="46" t="s">
        <v>43</v>
      </c>
      <c r="D8" s="61">
        <v>40</v>
      </c>
      <c r="E8" s="61">
        <v>35000</v>
      </c>
      <c r="F8" s="61">
        <v>1500</v>
      </c>
      <c r="G8" s="4"/>
      <c r="H8" s="50">
        <f t="shared" si="0"/>
        <v>140</v>
      </c>
      <c r="I8" s="40">
        <f t="shared" si="1"/>
        <v>6</v>
      </c>
      <c r="J8" s="51">
        <f t="shared" si="2"/>
        <v>146</v>
      </c>
      <c r="K8" s="58"/>
    </row>
    <row r="9" spans="1:11">
      <c r="A9" s="72"/>
      <c r="B9" s="79"/>
      <c r="C9" s="46" t="s">
        <v>44</v>
      </c>
      <c r="D9" s="61">
        <v>371</v>
      </c>
      <c r="E9" s="61">
        <v>32500</v>
      </c>
      <c r="F9" s="61">
        <v>1500</v>
      </c>
      <c r="G9" s="4"/>
      <c r="H9" s="50">
        <f t="shared" si="0"/>
        <v>1205.75</v>
      </c>
      <c r="I9" s="40">
        <f t="shared" si="1"/>
        <v>55.65</v>
      </c>
      <c r="J9" s="51">
        <f t="shared" si="2"/>
        <v>1261.4000000000001</v>
      </c>
      <c r="K9" s="58"/>
    </row>
    <row r="10" spans="1:11">
      <c r="A10" s="72"/>
      <c r="B10" s="79"/>
      <c r="C10" s="46" t="s">
        <v>1</v>
      </c>
      <c r="D10" s="61">
        <v>994</v>
      </c>
      <c r="E10" s="61">
        <v>29800</v>
      </c>
      <c r="F10" s="61">
        <v>1500</v>
      </c>
      <c r="G10" s="4"/>
      <c r="H10" s="50">
        <f t="shared" si="0"/>
        <v>2962.12</v>
      </c>
      <c r="I10" s="40">
        <f t="shared" si="1"/>
        <v>149.1</v>
      </c>
      <c r="J10" s="51">
        <f t="shared" si="2"/>
        <v>3111.22</v>
      </c>
      <c r="K10" s="58"/>
    </row>
    <row r="11" spans="1:11">
      <c r="A11" s="73"/>
      <c r="B11" s="80"/>
      <c r="C11" s="46" t="s">
        <v>45</v>
      </c>
      <c r="D11" s="61">
        <v>46</v>
      </c>
      <c r="E11" s="61">
        <v>29800</v>
      </c>
      <c r="F11" s="61"/>
      <c r="G11" s="4"/>
      <c r="H11" s="50">
        <f t="shared" si="0"/>
        <v>137.08000000000001</v>
      </c>
      <c r="I11" s="40">
        <f t="shared" si="1"/>
        <v>0</v>
      </c>
      <c r="J11" s="51">
        <f t="shared" si="2"/>
        <v>137.08000000000001</v>
      </c>
      <c r="K11" s="58"/>
    </row>
    <row r="12" spans="1:11">
      <c r="A12" s="71">
        <v>2</v>
      </c>
      <c r="B12" s="78" t="s">
        <v>21</v>
      </c>
      <c r="C12" s="46" t="s">
        <v>0</v>
      </c>
      <c r="D12" s="61">
        <v>487</v>
      </c>
      <c r="E12" s="61">
        <v>35000</v>
      </c>
      <c r="F12" s="61">
        <v>1500</v>
      </c>
      <c r="G12" s="4"/>
      <c r="H12" s="50">
        <f t="shared" si="0"/>
        <v>1704.5</v>
      </c>
      <c r="I12" s="40">
        <f t="shared" si="1"/>
        <v>73.05</v>
      </c>
      <c r="J12" s="51">
        <f t="shared" si="2"/>
        <v>1777.55</v>
      </c>
      <c r="K12" s="54"/>
    </row>
    <row r="13" spans="1:11">
      <c r="A13" s="72"/>
      <c r="B13" s="79"/>
      <c r="C13" s="46" t="s">
        <v>43</v>
      </c>
      <c r="D13" s="61">
        <v>5</v>
      </c>
      <c r="E13" s="61">
        <v>35000</v>
      </c>
      <c r="F13" s="61">
        <v>1500</v>
      </c>
      <c r="G13" s="4"/>
      <c r="H13" s="50">
        <f t="shared" si="0"/>
        <v>17.5</v>
      </c>
      <c r="I13" s="40">
        <f t="shared" si="1"/>
        <v>0.75</v>
      </c>
      <c r="J13" s="51">
        <f t="shared" si="2"/>
        <v>18.25</v>
      </c>
      <c r="K13" s="54"/>
    </row>
    <row r="14" spans="1:11">
      <c r="A14" s="72"/>
      <c r="B14" s="79"/>
      <c r="C14" s="46" t="s">
        <v>44</v>
      </c>
      <c r="D14" s="61">
        <v>306</v>
      </c>
      <c r="E14" s="61">
        <v>32500</v>
      </c>
      <c r="F14" s="61">
        <v>1500</v>
      </c>
      <c r="G14" s="4"/>
      <c r="H14" s="50">
        <f t="shared" si="0"/>
        <v>994.5</v>
      </c>
      <c r="I14" s="40">
        <f t="shared" si="1"/>
        <v>45.9</v>
      </c>
      <c r="J14" s="51">
        <f t="shared" si="2"/>
        <v>1040.4000000000001</v>
      </c>
      <c r="K14" s="54"/>
    </row>
    <row r="15" spans="1:11">
      <c r="A15" s="72"/>
      <c r="B15" s="79"/>
      <c r="C15" s="46" t="s">
        <v>46</v>
      </c>
      <c r="D15" s="61">
        <v>60</v>
      </c>
      <c r="E15" s="61">
        <v>39800</v>
      </c>
      <c r="F15" s="61">
        <v>1500</v>
      </c>
      <c r="G15" s="4"/>
      <c r="H15" s="50">
        <f t="shared" si="0"/>
        <v>238.8</v>
      </c>
      <c r="I15" s="40">
        <f t="shared" si="1"/>
        <v>9</v>
      </c>
      <c r="J15" s="51">
        <f t="shared" si="2"/>
        <v>247.8</v>
      </c>
      <c r="K15" s="54"/>
    </row>
    <row r="16" spans="1:11">
      <c r="A16" s="72"/>
      <c r="B16" s="79"/>
      <c r="C16" s="46" t="s">
        <v>1</v>
      </c>
      <c r="D16" s="61">
        <v>1147</v>
      </c>
      <c r="E16" s="61">
        <v>29800</v>
      </c>
      <c r="F16" s="61">
        <v>1500</v>
      </c>
      <c r="G16" s="4"/>
      <c r="H16" s="50">
        <f t="shared" si="0"/>
        <v>3418.06</v>
      </c>
      <c r="I16" s="40">
        <f t="shared" si="1"/>
        <v>172.05</v>
      </c>
      <c r="J16" s="51">
        <f t="shared" si="2"/>
        <v>3590.11</v>
      </c>
      <c r="K16" s="54"/>
    </row>
    <row r="17" spans="1:11">
      <c r="A17" s="72"/>
      <c r="B17" s="79"/>
      <c r="C17" s="46" t="s">
        <v>45</v>
      </c>
      <c r="D17" s="61">
        <v>101</v>
      </c>
      <c r="E17" s="61">
        <v>29800</v>
      </c>
      <c r="F17" s="61">
        <v>1500</v>
      </c>
      <c r="G17" s="4"/>
      <c r="H17" s="50">
        <f t="shared" si="0"/>
        <v>300.98</v>
      </c>
      <c r="I17" s="40">
        <f t="shared" si="1"/>
        <v>15.15</v>
      </c>
      <c r="J17" s="51">
        <f t="shared" si="2"/>
        <v>316.13</v>
      </c>
      <c r="K17" s="54"/>
    </row>
    <row r="18" spans="1:11">
      <c r="A18" s="71">
        <v>3</v>
      </c>
      <c r="B18" s="74" t="s">
        <v>47</v>
      </c>
      <c r="C18" s="46" t="s">
        <v>0</v>
      </c>
      <c r="D18" s="61">
        <v>586</v>
      </c>
      <c r="E18" s="61">
        <v>35000</v>
      </c>
      <c r="F18" s="61">
        <v>2800</v>
      </c>
      <c r="G18" s="4"/>
      <c r="H18" s="50">
        <f t="shared" si="0"/>
        <v>2051</v>
      </c>
      <c r="I18" s="40">
        <f t="shared" si="1"/>
        <v>164.08</v>
      </c>
      <c r="J18" s="51">
        <f t="shared" si="2"/>
        <v>2215.08</v>
      </c>
      <c r="K18" s="54"/>
    </row>
    <row r="19" spans="1:11">
      <c r="A19" s="72"/>
      <c r="B19" s="75"/>
      <c r="C19" s="46" t="s">
        <v>44</v>
      </c>
      <c r="D19" s="61">
        <v>361</v>
      </c>
      <c r="E19" s="61">
        <v>32500</v>
      </c>
      <c r="F19" s="61">
        <v>2800</v>
      </c>
      <c r="G19" s="4"/>
      <c r="H19" s="50">
        <f t="shared" si="0"/>
        <v>1173.25</v>
      </c>
      <c r="I19" s="40">
        <f t="shared" si="1"/>
        <v>101.08</v>
      </c>
      <c r="J19" s="51">
        <f t="shared" si="2"/>
        <v>1274.33</v>
      </c>
      <c r="K19" s="54"/>
    </row>
    <row r="20" spans="1:11">
      <c r="A20" s="72"/>
      <c r="B20" s="75"/>
      <c r="C20" s="46" t="s">
        <v>46</v>
      </c>
      <c r="D20" s="61">
        <v>146</v>
      </c>
      <c r="E20" s="61">
        <v>39800</v>
      </c>
      <c r="F20" s="61">
        <v>2800</v>
      </c>
      <c r="G20" s="4"/>
      <c r="H20" s="50">
        <f t="shared" si="0"/>
        <v>581.08000000000004</v>
      </c>
      <c r="I20" s="40">
        <f t="shared" si="1"/>
        <v>40.880000000000003</v>
      </c>
      <c r="J20" s="51">
        <f t="shared" si="2"/>
        <v>621.96</v>
      </c>
      <c r="K20" s="54"/>
    </row>
    <row r="21" spans="1:11">
      <c r="A21" s="72"/>
      <c r="B21" s="75"/>
      <c r="C21" s="46" t="s">
        <v>1</v>
      </c>
      <c r="D21" s="61">
        <v>1482</v>
      </c>
      <c r="E21" s="61">
        <v>32500</v>
      </c>
      <c r="F21" s="61">
        <v>2800</v>
      </c>
      <c r="G21" s="4"/>
      <c r="H21" s="50">
        <f t="shared" si="0"/>
        <v>4816.5</v>
      </c>
      <c r="I21" s="40">
        <f t="shared" si="1"/>
        <v>414.96</v>
      </c>
      <c r="J21" s="51">
        <f t="shared" si="2"/>
        <v>5231.46</v>
      </c>
      <c r="K21" s="54"/>
    </row>
    <row r="22" spans="1:11">
      <c r="A22" s="72"/>
      <c r="B22" s="75"/>
      <c r="C22" s="46" t="s">
        <v>45</v>
      </c>
      <c r="D22" s="61">
        <v>160</v>
      </c>
      <c r="E22" s="61">
        <v>43800</v>
      </c>
      <c r="F22" s="61">
        <v>2800</v>
      </c>
      <c r="G22" s="4"/>
      <c r="H22" s="50">
        <f t="shared" si="0"/>
        <v>700.8</v>
      </c>
      <c r="I22" s="40">
        <f t="shared" si="1"/>
        <v>44.8</v>
      </c>
      <c r="J22" s="51">
        <f t="shared" si="2"/>
        <v>745.59999999999991</v>
      </c>
      <c r="K22" s="54"/>
    </row>
    <row r="23" spans="1:11">
      <c r="A23" s="72"/>
      <c r="B23" s="75"/>
      <c r="C23" s="46" t="s">
        <v>48</v>
      </c>
      <c r="D23" s="61">
        <v>178</v>
      </c>
      <c r="E23" s="61">
        <v>35000</v>
      </c>
      <c r="F23" s="61">
        <v>1500</v>
      </c>
      <c r="G23" s="4"/>
      <c r="H23" s="50">
        <f t="shared" si="0"/>
        <v>623</v>
      </c>
      <c r="I23" s="40">
        <f t="shared" si="1"/>
        <v>26.7</v>
      </c>
      <c r="J23" s="51">
        <f t="shared" si="2"/>
        <v>649.70000000000005</v>
      </c>
      <c r="K23" s="54"/>
    </row>
    <row r="24" spans="1:11">
      <c r="A24" s="72"/>
      <c r="B24" s="75"/>
      <c r="C24" s="46" t="s">
        <v>49</v>
      </c>
      <c r="D24" s="61">
        <v>1203</v>
      </c>
      <c r="E24" s="61">
        <v>32500</v>
      </c>
      <c r="F24" s="61">
        <v>1500</v>
      </c>
      <c r="G24" s="4"/>
      <c r="H24" s="50">
        <f t="shared" si="0"/>
        <v>3909.75</v>
      </c>
      <c r="I24" s="40">
        <f t="shared" si="1"/>
        <v>180.45</v>
      </c>
      <c r="J24" s="51">
        <f t="shared" si="2"/>
        <v>4090.2</v>
      </c>
      <c r="K24" s="54"/>
    </row>
    <row r="25" spans="1:11">
      <c r="A25" s="73"/>
      <c r="B25" s="76"/>
      <c r="C25" s="46" t="s">
        <v>50</v>
      </c>
      <c r="D25" s="61">
        <v>358</v>
      </c>
      <c r="E25" s="61">
        <v>32500</v>
      </c>
      <c r="F25" s="61">
        <v>1500</v>
      </c>
      <c r="G25" s="4"/>
      <c r="H25" s="50">
        <f t="shared" si="0"/>
        <v>1163.5</v>
      </c>
      <c r="I25" s="40">
        <f t="shared" si="1"/>
        <v>53.7</v>
      </c>
      <c r="J25" s="51">
        <f t="shared" si="2"/>
        <v>1217.2</v>
      </c>
      <c r="K25" s="54"/>
    </row>
    <row r="26" spans="1:11">
      <c r="A26" s="71">
        <v>4</v>
      </c>
      <c r="B26" s="74" t="s">
        <v>51</v>
      </c>
      <c r="C26" s="46" t="s">
        <v>0</v>
      </c>
      <c r="D26" s="61">
        <f>ROUND(3000/2735*D18*0.91,0)</f>
        <v>585</v>
      </c>
      <c r="E26" s="61">
        <v>35000</v>
      </c>
      <c r="F26" s="61">
        <v>2800</v>
      </c>
      <c r="G26" s="4"/>
      <c r="H26" s="50">
        <f t="shared" si="0"/>
        <v>2047.5</v>
      </c>
      <c r="I26" s="40">
        <f t="shared" si="1"/>
        <v>163.80000000000001</v>
      </c>
      <c r="J26" s="51">
        <f t="shared" si="2"/>
        <v>2211.3000000000002</v>
      </c>
      <c r="K26" s="54"/>
    </row>
    <row r="27" spans="1:11">
      <c r="A27" s="72"/>
      <c r="B27" s="75"/>
      <c r="C27" s="46" t="s">
        <v>44</v>
      </c>
      <c r="D27" s="61">
        <f t="shared" ref="D27:D30" si="3">ROUND(3000/2735*D19*0.91,0)</f>
        <v>360</v>
      </c>
      <c r="E27" s="61">
        <v>32500</v>
      </c>
      <c r="F27" s="61">
        <v>2800</v>
      </c>
      <c r="G27" s="4"/>
      <c r="H27" s="50">
        <f t="shared" si="0"/>
        <v>1170</v>
      </c>
      <c r="I27" s="40">
        <f t="shared" si="1"/>
        <v>100.8</v>
      </c>
      <c r="J27" s="51">
        <f t="shared" si="2"/>
        <v>1270.8</v>
      </c>
      <c r="K27" s="54"/>
    </row>
    <row r="28" spans="1:11">
      <c r="A28" s="72"/>
      <c r="B28" s="75"/>
      <c r="C28" s="46" t="s">
        <v>46</v>
      </c>
      <c r="D28" s="61">
        <f t="shared" si="3"/>
        <v>146</v>
      </c>
      <c r="E28" s="61">
        <v>39800</v>
      </c>
      <c r="F28" s="61">
        <v>2800</v>
      </c>
      <c r="G28" s="4"/>
      <c r="H28" s="50">
        <f t="shared" si="0"/>
        <v>581.08000000000004</v>
      </c>
      <c r="I28" s="40">
        <f t="shared" si="1"/>
        <v>40.880000000000003</v>
      </c>
      <c r="J28" s="51">
        <f t="shared" si="2"/>
        <v>621.96</v>
      </c>
      <c r="K28" s="54"/>
    </row>
    <row r="29" spans="1:11">
      <c r="A29" s="72"/>
      <c r="B29" s="75"/>
      <c r="C29" s="46" t="s">
        <v>1</v>
      </c>
      <c r="D29" s="61">
        <f t="shared" si="3"/>
        <v>1479</v>
      </c>
      <c r="E29" s="61">
        <v>32500</v>
      </c>
      <c r="F29" s="61">
        <v>2800</v>
      </c>
      <c r="G29" s="4"/>
      <c r="H29" s="50">
        <f t="shared" si="0"/>
        <v>4806.75</v>
      </c>
      <c r="I29" s="40">
        <f t="shared" si="1"/>
        <v>414.12</v>
      </c>
      <c r="J29" s="51">
        <f t="shared" si="2"/>
        <v>5220.87</v>
      </c>
      <c r="K29" s="54"/>
    </row>
    <row r="30" spans="1:11">
      <c r="A30" s="72"/>
      <c r="B30" s="75"/>
      <c r="C30" s="46" t="s">
        <v>45</v>
      </c>
      <c r="D30" s="61">
        <f t="shared" si="3"/>
        <v>160</v>
      </c>
      <c r="E30" s="61">
        <v>43800</v>
      </c>
      <c r="F30" s="61">
        <v>2800</v>
      </c>
      <c r="G30" s="4"/>
      <c r="H30" s="50">
        <f t="shared" si="0"/>
        <v>700.8</v>
      </c>
      <c r="I30" s="40">
        <f t="shared" si="1"/>
        <v>44.8</v>
      </c>
      <c r="J30" s="51">
        <f t="shared" si="2"/>
        <v>745.59999999999991</v>
      </c>
      <c r="K30" s="54"/>
    </row>
    <row r="31" spans="1:11">
      <c r="A31" s="72"/>
      <c r="B31" s="75"/>
      <c r="C31" s="46" t="s">
        <v>48</v>
      </c>
      <c r="D31" s="61">
        <f>ROUND(2500/1739*D23*0.91,0)</f>
        <v>233</v>
      </c>
      <c r="E31" s="61">
        <v>35000</v>
      </c>
      <c r="F31" s="61">
        <v>3500</v>
      </c>
      <c r="G31" s="4"/>
      <c r="H31" s="50">
        <f t="shared" si="0"/>
        <v>815.5</v>
      </c>
      <c r="I31" s="40">
        <f t="shared" si="1"/>
        <v>81.55</v>
      </c>
      <c r="J31" s="51">
        <f t="shared" si="2"/>
        <v>897.05</v>
      </c>
      <c r="K31" s="54"/>
    </row>
    <row r="32" spans="1:11">
      <c r="A32" s="72"/>
      <c r="B32" s="75"/>
      <c r="C32" s="46" t="s">
        <v>49</v>
      </c>
      <c r="D32" s="61">
        <f t="shared" ref="D32:D33" si="4">ROUND(2500/1739*D24*0.91,0)</f>
        <v>1574</v>
      </c>
      <c r="E32" s="61">
        <v>32500</v>
      </c>
      <c r="F32" s="61">
        <v>1500</v>
      </c>
      <c r="G32" s="4"/>
      <c r="H32" s="50">
        <f t="shared" si="0"/>
        <v>5115.5</v>
      </c>
      <c r="I32" s="40">
        <f t="shared" si="1"/>
        <v>236.1</v>
      </c>
      <c r="J32" s="51">
        <f t="shared" si="2"/>
        <v>5351.6</v>
      </c>
      <c r="K32" s="54"/>
    </row>
    <row r="33" spans="1:11">
      <c r="A33" s="73"/>
      <c r="B33" s="76"/>
      <c r="C33" s="46" t="s">
        <v>50</v>
      </c>
      <c r="D33" s="61">
        <f t="shared" si="4"/>
        <v>468</v>
      </c>
      <c r="E33" s="61">
        <v>32500</v>
      </c>
      <c r="F33" s="61">
        <v>3500</v>
      </c>
      <c r="G33" s="4"/>
      <c r="H33" s="50">
        <f t="shared" si="0"/>
        <v>1521</v>
      </c>
      <c r="I33" s="40">
        <f t="shared" si="1"/>
        <v>163.80000000000001</v>
      </c>
      <c r="J33" s="51">
        <f t="shared" si="2"/>
        <v>1684.8</v>
      </c>
      <c r="K33" s="54"/>
    </row>
    <row r="34" spans="1:11">
      <c r="A34" s="23"/>
      <c r="B34" s="69" t="s">
        <v>2</v>
      </c>
      <c r="C34" s="70"/>
      <c r="D34" s="5">
        <f>SUM(D7:D33)</f>
        <v>13729</v>
      </c>
      <c r="E34" s="5"/>
      <c r="F34" s="59"/>
      <c r="G34" s="5"/>
      <c r="H34" s="52">
        <f>SUM(H7:H33)</f>
        <v>45321.8</v>
      </c>
      <c r="I34" s="52">
        <f>SUM(I7:I33)</f>
        <v>2903.1000000000008</v>
      </c>
      <c r="J34" s="52">
        <f>SUM(J7:J33)</f>
        <v>48224.9</v>
      </c>
      <c r="K34" s="13"/>
    </row>
    <row r="35" spans="1:11">
      <c r="A35" s="23">
        <v>5</v>
      </c>
      <c r="B35" s="67" t="s">
        <v>52</v>
      </c>
      <c r="C35" s="68"/>
      <c r="D35" s="4">
        <v>109</v>
      </c>
      <c r="E35" s="4"/>
      <c r="F35" s="4"/>
      <c r="G35" s="4"/>
      <c r="H35" s="50"/>
      <c r="I35" s="40"/>
      <c r="J35" s="60">
        <v>149</v>
      </c>
      <c r="K35" s="13"/>
    </row>
    <row r="36" spans="1:11">
      <c r="A36" s="46"/>
      <c r="B36" s="69" t="s">
        <v>53</v>
      </c>
      <c r="C36" s="70"/>
      <c r="D36" s="5">
        <f>D34</f>
        <v>13729</v>
      </c>
      <c r="E36" s="45"/>
      <c r="F36" s="45"/>
      <c r="G36" s="45"/>
      <c r="H36" s="53">
        <f>H34*0.95</f>
        <v>43055.71</v>
      </c>
      <c r="I36" s="6">
        <f>SUM(I34:I35)</f>
        <v>2903.1000000000008</v>
      </c>
      <c r="J36" s="53">
        <f>H36+I36+J35</f>
        <v>46107.81</v>
      </c>
      <c r="K36" s="46"/>
    </row>
  </sheetData>
  <mergeCells count="12">
    <mergeCell ref="A3:K3"/>
    <mergeCell ref="A7:A11"/>
    <mergeCell ref="B7:B11"/>
    <mergeCell ref="A12:A17"/>
    <mergeCell ref="B12:B17"/>
    <mergeCell ref="B35:C35"/>
    <mergeCell ref="B36:C36"/>
    <mergeCell ref="A18:A25"/>
    <mergeCell ref="B18:B25"/>
    <mergeCell ref="A26:A33"/>
    <mergeCell ref="B26:B33"/>
    <mergeCell ref="B34:C34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收支预算总表</vt:lpstr>
      <vt:lpstr>支出预算表</vt:lpstr>
      <vt:lpstr>收入预算表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张珊珊</dc:creator>
  <cp:lastModifiedBy>刘谓湘</cp:lastModifiedBy>
  <cp:lastPrinted>2023-11-14T02:17:06Z</cp:lastPrinted>
  <dcterms:created xsi:type="dcterms:W3CDTF">2014-02-23T03:01:14Z</dcterms:created>
  <dcterms:modified xsi:type="dcterms:W3CDTF">2025-12-28T09:46:30Z</dcterms:modified>
</cp:coreProperties>
</file>